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~T&amp;F\2022\20221106近畿定通制\新しいフォルダー\2021までのデータ\日尾先生0705　確認用\関係書類　HP用\"/>
    </mc:Choice>
  </mc:AlternateContent>
  <xr:revisionPtr revIDLastSave="0" documentId="13_ncr:1_{872E9567-0156-4308-B89D-70C4F52B7CDF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学校別参加数" sheetId="4" r:id="rId1"/>
    <sheet name="種目別参加数" sheetId="3" r:id="rId2"/>
    <sheet name="役員" sheetId="5" r:id="rId3"/>
    <sheet name="振込状況" sheetId="14" r:id="rId4"/>
    <sheet name="記録変換関数一覧" sheetId="8" state="hidden" r:id="rId5"/>
  </sheets>
  <externalReferences>
    <externalReference r:id="rId6"/>
  </externalReferences>
  <definedNames>
    <definedName name="_xlnm.Print_Area" localSheetId="0">学校別参加数!$A$1:$H$34</definedName>
    <definedName name="_xlnm.Print_Area" localSheetId="1">種目別参加数!$A$1:$D$25</definedName>
    <definedName name="_xlnm.Print_Area" localSheetId="3">振込状況!$A$1:$I$20</definedName>
    <definedName name="_xlnm.Print_Area" localSheetId="2">役員!$A$1:$F$19</definedName>
    <definedName name="リレー" localSheetId="4">[1]男子!$AC$6:$AC$7</definedName>
    <definedName name="リレー">#REF!</definedName>
    <definedName name="学校名" localSheetId="4">[1]学校登録!$D$3:$D$52</definedName>
    <definedName name="学校名">#REF!</definedName>
    <definedName name="学年" localSheetId="4">[1]男子!$AD$6:$AD$9</definedName>
    <definedName name="学年">#REF!</definedName>
    <definedName name="女子種目" localSheetId="4">[1]女子!$Y$6:$Y$15</definedName>
    <definedName name="女子種目">#REF!</definedName>
    <definedName name="男子種目" localSheetId="4">[1]男子!$AB$6:$AB$18</definedName>
    <definedName name="男子種目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" i="14" l="1"/>
  <c r="H5" i="14"/>
  <c r="H7" i="14" s="1"/>
  <c r="C9" i="4"/>
  <c r="H8" i="4"/>
  <c r="D10" i="5"/>
  <c r="D7" i="5"/>
  <c r="D8" i="5"/>
  <c r="D9" i="5"/>
  <c r="C8" i="4"/>
  <c r="D4" i="5"/>
  <c r="C4" i="3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F33" i="4" l="1"/>
  <c r="G33" i="4"/>
  <c r="E33" i="4" l="1"/>
  <c r="H9" i="4"/>
  <c r="H33" i="4" s="1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C25" i="3"/>
  <c r="B25" i="3"/>
  <c r="D13" i="3" l="1"/>
  <c r="D14" i="3"/>
  <c r="D15" i="3"/>
  <c r="D24" i="3" l="1"/>
  <c r="D23" i="3"/>
  <c r="D22" i="3"/>
  <c r="D21" i="3"/>
  <c r="D20" i="3"/>
  <c r="D19" i="3"/>
  <c r="D18" i="3"/>
  <c r="D17" i="3"/>
  <c r="D16" i="3"/>
  <c r="D12" i="3"/>
  <c r="D11" i="3"/>
  <c r="D10" i="3"/>
  <c r="D9" i="3"/>
  <c r="D8" i="3"/>
  <c r="D25" i="3" l="1"/>
  <c r="H3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HIO</author>
  </authors>
  <commentList>
    <comment ref="E4" authorId="0" shapeId="0" xr:uid="{A3DF6B26-B017-41DA-A0D8-5214DAEB40DF}">
      <text>
        <r>
          <rPr>
            <b/>
            <sz val="9"/>
            <color indexed="81"/>
            <rFont val="MS P ゴシック"/>
            <family val="3"/>
            <charset val="128"/>
          </rPr>
          <t>選んでください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HIO</author>
  </authors>
  <commentList>
    <comment ref="B8" authorId="0" shapeId="0" xr:uid="{D5A613FC-87CC-46C4-AD56-98A8F9D3C6D4}">
      <text>
        <r>
          <rPr>
            <b/>
            <sz val="9"/>
            <color indexed="81"/>
            <rFont val="MS P ゴシック"/>
            <family val="3"/>
            <charset val="128"/>
          </rPr>
          <t>入力してください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HIO</author>
  </authors>
  <commentList>
    <comment ref="B6" authorId="0" shapeId="0" xr:uid="{BDA75959-9DF4-4E0B-A76C-26920A3BE884}">
      <text>
        <r>
          <rPr>
            <b/>
            <sz val="9"/>
            <color indexed="81"/>
            <rFont val="MS P ゴシック"/>
            <family val="3"/>
            <charset val="128"/>
          </rPr>
          <t>入力してください</t>
        </r>
      </text>
    </comment>
    <comment ref="F6" authorId="0" shapeId="0" xr:uid="{3F499C69-3C8A-4392-A9BA-2790FD4753C4}">
      <text>
        <r>
          <rPr>
            <b/>
            <sz val="9"/>
            <color indexed="81"/>
            <rFont val="MS P ゴシック"/>
            <family val="3"/>
            <charset val="128"/>
          </rPr>
          <t>入力してください</t>
        </r>
      </text>
    </comment>
    <comment ref="B13" authorId="0" shapeId="0" xr:uid="{B6BDD011-5FF3-4B7A-8090-EA4707A57D0D}">
      <text>
        <r>
          <rPr>
            <b/>
            <sz val="9"/>
            <color indexed="81"/>
            <rFont val="MS P ゴシック"/>
            <family val="3"/>
            <charset val="128"/>
          </rPr>
          <t>入力してください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<sst xmlns="http://schemas.openxmlformats.org/spreadsheetml/2006/main" count="936" uniqueCount="560">
  <si>
    <t>氏名</t>
    <rPh sb="0" eb="2">
      <t>シメイ</t>
    </rPh>
    <phoneticPr fontId="1"/>
  </si>
  <si>
    <t>府県名</t>
    <rPh sb="0" eb="2">
      <t>フケン</t>
    </rPh>
    <rPh sb="2" eb="3">
      <t>メイ</t>
    </rPh>
    <phoneticPr fontId="1"/>
  </si>
  <si>
    <t>種目</t>
    <rPh sb="0" eb="2">
      <t>シュモク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</si>
  <si>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</si>
  <si>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</si>
  <si>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100ｍ</t>
    <phoneticPr fontId="1"/>
  </si>
  <si>
    <t>200ｍ</t>
    <phoneticPr fontId="1"/>
  </si>
  <si>
    <t>400ｍ</t>
    <phoneticPr fontId="1"/>
  </si>
  <si>
    <t>800ｍ</t>
    <phoneticPr fontId="1"/>
  </si>
  <si>
    <t>1500ｍ</t>
    <phoneticPr fontId="1"/>
  </si>
  <si>
    <t>3000ｍ</t>
    <phoneticPr fontId="1"/>
  </si>
  <si>
    <t>5000ｍ</t>
    <phoneticPr fontId="1"/>
  </si>
  <si>
    <t>400ｍH</t>
    <phoneticPr fontId="1"/>
  </si>
  <si>
    <t>4×100ｍR</t>
    <phoneticPr fontId="1"/>
  </si>
  <si>
    <t>4×400ｍR</t>
    <phoneticPr fontId="1"/>
  </si>
  <si>
    <t>走高跳</t>
    <rPh sb="0" eb="1">
      <t>ハシ</t>
    </rPh>
    <rPh sb="1" eb="2">
      <t>タカ</t>
    </rPh>
    <rPh sb="2" eb="3">
      <t>ト</t>
    </rPh>
    <phoneticPr fontId="1"/>
  </si>
  <si>
    <t>走幅跳</t>
    <rPh sb="0" eb="1">
      <t>ハシ</t>
    </rPh>
    <rPh sb="1" eb="2">
      <t>ハバ</t>
    </rPh>
    <rPh sb="2" eb="3">
      <t>ト</t>
    </rPh>
    <phoneticPr fontId="1"/>
  </si>
  <si>
    <t>三段跳</t>
    <rPh sb="0" eb="3">
      <t>サンダント</t>
    </rPh>
    <phoneticPr fontId="1"/>
  </si>
  <si>
    <t>砲丸投</t>
    <rPh sb="0" eb="3">
      <t>ホウガンナ</t>
    </rPh>
    <phoneticPr fontId="1"/>
  </si>
  <si>
    <t>円盤投</t>
    <rPh sb="0" eb="3">
      <t>エンバンナ</t>
    </rPh>
    <phoneticPr fontId="1"/>
  </si>
  <si>
    <t>No.</t>
    <phoneticPr fontId="1"/>
  </si>
  <si>
    <t>計</t>
    <rPh sb="0" eb="1">
      <t>ケイ</t>
    </rPh>
    <phoneticPr fontId="1"/>
  </si>
  <si>
    <t>学校別参加数</t>
    <rPh sb="0" eb="2">
      <t>ガッコウ</t>
    </rPh>
    <rPh sb="2" eb="3">
      <t>ベツ</t>
    </rPh>
    <rPh sb="3" eb="6">
      <t>サンカスウ</t>
    </rPh>
    <phoneticPr fontId="1"/>
  </si>
  <si>
    <t>役員</t>
    <rPh sb="0" eb="2">
      <t>ヤクイン</t>
    </rPh>
    <phoneticPr fontId="1"/>
  </si>
  <si>
    <t>府県委員</t>
    <rPh sb="0" eb="2">
      <t>フケン</t>
    </rPh>
    <rPh sb="2" eb="4">
      <t>イイン</t>
    </rPh>
    <phoneticPr fontId="1"/>
  </si>
  <si>
    <t>総監督</t>
    <rPh sb="0" eb="3">
      <t>ソウカントク</t>
    </rPh>
    <phoneticPr fontId="1"/>
  </si>
  <si>
    <t>男子監督</t>
    <rPh sb="0" eb="2">
      <t>ダンシ</t>
    </rPh>
    <rPh sb="2" eb="4">
      <t>カントク</t>
    </rPh>
    <phoneticPr fontId="1"/>
  </si>
  <si>
    <t>女子監督</t>
    <rPh sb="0" eb="2">
      <t>ジョシ</t>
    </rPh>
    <rPh sb="2" eb="4">
      <t>カントク</t>
    </rPh>
    <phoneticPr fontId="1"/>
  </si>
  <si>
    <t>役員氏名</t>
    <rPh sb="0" eb="2">
      <t>ヤクイン</t>
    </rPh>
    <rPh sb="2" eb="4">
      <t>シメイ</t>
    </rPh>
    <phoneticPr fontId="1"/>
  </si>
  <si>
    <t>勤務校名</t>
    <rPh sb="0" eb="2">
      <t>キンム</t>
    </rPh>
    <rPh sb="2" eb="3">
      <t>コウ</t>
    </rPh>
    <rPh sb="3" eb="4">
      <t>メイ</t>
    </rPh>
    <phoneticPr fontId="1"/>
  </si>
  <si>
    <t>三段跳</t>
    <rPh sb="0" eb="2">
      <t>サンダン</t>
    </rPh>
    <rPh sb="2" eb="3">
      <t>ト</t>
    </rPh>
    <phoneticPr fontId="1"/>
  </si>
  <si>
    <t>人数合計</t>
    <rPh sb="0" eb="2">
      <t>ニンズウ</t>
    </rPh>
    <rPh sb="2" eb="4">
      <t>ゴウケイ</t>
    </rPh>
    <phoneticPr fontId="1"/>
  </si>
  <si>
    <t>学校数</t>
    <rPh sb="0" eb="2">
      <t>ガッコウ</t>
    </rPh>
    <rPh sb="2" eb="3">
      <t>スウ</t>
    </rPh>
    <phoneticPr fontId="1"/>
  </si>
  <si>
    <t>3000ｍSC</t>
    <phoneticPr fontId="1"/>
  </si>
  <si>
    <t>100m</t>
    <phoneticPr fontId="1"/>
  </si>
  <si>
    <t>200m</t>
    <phoneticPr fontId="1"/>
  </si>
  <si>
    <t>学校所在地</t>
    <rPh sb="0" eb="2">
      <t>ガッコウ</t>
    </rPh>
    <rPh sb="2" eb="5">
      <t>ショザイチ</t>
    </rPh>
    <phoneticPr fontId="1"/>
  </si>
  <si>
    <t>学校FAX</t>
    <rPh sb="0" eb="2">
      <t>ガッコウ</t>
    </rPh>
    <phoneticPr fontId="1"/>
  </si>
  <si>
    <t>学校TEL</t>
    <rPh sb="0" eb="2">
      <t>ガッコウ</t>
    </rPh>
    <phoneticPr fontId="1"/>
  </si>
  <si>
    <t>400m</t>
    <phoneticPr fontId="1"/>
  </si>
  <si>
    <t>800m</t>
    <phoneticPr fontId="1"/>
  </si>
  <si>
    <t>1500m</t>
    <phoneticPr fontId="1"/>
  </si>
  <si>
    <t>5000m</t>
    <phoneticPr fontId="1"/>
  </si>
  <si>
    <t>400mH</t>
    <phoneticPr fontId="1"/>
  </si>
  <si>
    <t>3000mSC</t>
    <phoneticPr fontId="1"/>
  </si>
  <si>
    <t>走高跳</t>
    <rPh sb="0" eb="1">
      <t>ハシ</t>
    </rPh>
    <rPh sb="1" eb="3">
      <t>タカト</t>
    </rPh>
    <phoneticPr fontId="1"/>
  </si>
  <si>
    <t>3000m</t>
    <phoneticPr fontId="1"/>
  </si>
  <si>
    <t>合計</t>
    <rPh sb="0" eb="2">
      <t>ゴウケイ</t>
    </rPh>
    <phoneticPr fontId="1"/>
  </si>
  <si>
    <t>記録変換用の関数</t>
    <rPh sb="0" eb="2">
      <t>キロク</t>
    </rPh>
    <rPh sb="2" eb="4">
      <t>ヘンカン</t>
    </rPh>
    <rPh sb="4" eb="5">
      <t>ヨウ</t>
    </rPh>
    <rPh sb="6" eb="8">
      <t>カンスウ</t>
    </rPh>
    <phoneticPr fontId="1"/>
  </si>
  <si>
    <t>100m</t>
    <phoneticPr fontId="1"/>
  </si>
  <si>
    <t>10秒ｾﾙ&amp;1秒ｾﾙ&amp;"."&amp;10分の１ｾﾙ&amp;100分の1ｾﾙ</t>
    <rPh sb="2" eb="3">
      <t>ビョウ</t>
    </rPh>
    <rPh sb="7" eb="8">
      <t>ビョウ</t>
    </rPh>
    <rPh sb="17" eb="18">
      <t>ブン</t>
    </rPh>
    <rPh sb="26" eb="27">
      <t>ブン</t>
    </rPh>
    <phoneticPr fontId="1"/>
  </si>
  <si>
    <t>400m</t>
    <phoneticPr fontId="1"/>
  </si>
  <si>
    <t>分ｾﾙ&amp;秒ｾﾙ&amp;":"&amp;10秒ｾﾙ&amp;1秒ｾﾙ&amp;"."&amp;10分の１ｾﾙ&amp;100分の1ｾﾙ</t>
    <rPh sb="0" eb="1">
      <t>フン</t>
    </rPh>
    <rPh sb="4" eb="5">
      <t>ビョウ</t>
    </rPh>
    <rPh sb="14" eb="15">
      <t>ビョウ</t>
    </rPh>
    <rPh sb="19" eb="20">
      <t>ビョウ</t>
    </rPh>
    <rPh sb="29" eb="30">
      <t>ブン</t>
    </rPh>
    <rPh sb="38" eb="39">
      <t>ブン</t>
    </rPh>
    <phoneticPr fontId="1"/>
  </si>
  <si>
    <t>200m</t>
    <phoneticPr fontId="1"/>
  </si>
  <si>
    <t>100mH</t>
    <phoneticPr fontId="1"/>
  </si>
  <si>
    <t>100ｍH</t>
    <phoneticPr fontId="1"/>
  </si>
  <si>
    <t>合計</t>
    <rPh sb="0" eb="2">
      <t>ゴウケイ</t>
    </rPh>
    <phoneticPr fontId="1"/>
  </si>
  <si>
    <t>和歌山県立紀の川高等学校</t>
  </si>
  <si>
    <t>ｷﾉｶﾜ</t>
  </si>
  <si>
    <t>紀の川</t>
  </si>
  <si>
    <t>和歌山県立南紀高等学校</t>
  </si>
  <si>
    <t>ﾅﾝｷ</t>
  </si>
  <si>
    <t>南紀</t>
  </si>
  <si>
    <t>和歌山県立南紀高等学校周参見分校</t>
  </si>
  <si>
    <t>南紀周参見分</t>
  </si>
  <si>
    <t>和歌山立市和歌山商業高等学校</t>
  </si>
  <si>
    <t>ｼﾜｶﾔﾏｼｮｳｷﾞｮｳ</t>
  </si>
  <si>
    <t>市和歌山商</t>
  </si>
  <si>
    <t>県立和歌山第二工業高等学校</t>
  </si>
  <si>
    <t>ﾜｶﾔﾏﾀﾞｲﾆｺｳｷﾞｮｳ</t>
  </si>
  <si>
    <t>和歌山二工</t>
  </si>
  <si>
    <t>和歌山県立青陵高等学校</t>
  </si>
  <si>
    <t>ｾｲﾘｮｳ</t>
  </si>
  <si>
    <t>青陵</t>
  </si>
  <si>
    <t>和歌山県立粉河高等学校定時制</t>
  </si>
  <si>
    <t>ｺｶﾜ</t>
  </si>
  <si>
    <t>粉河定</t>
  </si>
  <si>
    <t>和歌山県立海南高等学校定時制</t>
  </si>
  <si>
    <t>ｶｲﾅﾝ</t>
  </si>
  <si>
    <t>海南定</t>
  </si>
  <si>
    <t>和歌山県立新宮高等学校定時制</t>
  </si>
  <si>
    <t>ｼﾝｸﾞｳ</t>
  </si>
  <si>
    <t>新宮定</t>
  </si>
  <si>
    <t>和歌山県立耐久高等学校定時制</t>
  </si>
  <si>
    <t>ﾀｲｷｭｳ</t>
  </si>
  <si>
    <t>耐久定</t>
  </si>
  <si>
    <t>和歌山県立きのくに青雲高等学校</t>
  </si>
  <si>
    <t>ｷﾉｸﾆｾｲｳﾝ</t>
  </si>
  <si>
    <t>きのくに青雲</t>
  </si>
  <si>
    <t>府県代表者連絡先</t>
    <rPh sb="2" eb="5">
      <t>ダイヒョウシャ</t>
    </rPh>
    <rPh sb="5" eb="8">
      <t>レンラクサキ</t>
    </rPh>
    <phoneticPr fontId="1"/>
  </si>
  <si>
    <t>第５８回近畿高等学校定通制体育大会陸上競技の部</t>
  </si>
  <si>
    <t>第５８回近畿高等学校定通制体育大会陸上競技の部</t>
    <phoneticPr fontId="1"/>
  </si>
  <si>
    <t>リレーのみ</t>
    <phoneticPr fontId="1"/>
  </si>
  <si>
    <t>（府県別）　学校別参加者数集計表</t>
    <rPh sb="1" eb="4">
      <t>フケンベツ</t>
    </rPh>
    <rPh sb="9" eb="12">
      <t>サンカシャ</t>
    </rPh>
    <rPh sb="12" eb="13">
      <t>スウ</t>
    </rPh>
    <rPh sb="13" eb="16">
      <t>シュウケイヒョウ</t>
    </rPh>
    <phoneticPr fontId="1"/>
  </si>
  <si>
    <t>（府県別）　種目別参加者数集計表</t>
    <rPh sb="6" eb="9">
      <t>シュモクベツ</t>
    </rPh>
    <phoneticPr fontId="1"/>
  </si>
  <si>
    <t>役員一覧表</t>
    <rPh sb="0" eb="5">
      <t>ヤクインイチランヒョウ</t>
    </rPh>
    <phoneticPr fontId="1"/>
  </si>
  <si>
    <t>府県</t>
    <rPh sb="0" eb="2">
      <t>フケン</t>
    </rPh>
    <phoneticPr fontId="7"/>
  </si>
  <si>
    <t>code</t>
    <phoneticPr fontId="7"/>
  </si>
  <si>
    <t>No.</t>
  </si>
  <si>
    <t>略称</t>
    <rPh sb="0" eb="2">
      <t>リャクショウ</t>
    </rPh>
    <phoneticPr fontId="1"/>
  </si>
  <si>
    <t>学校名</t>
    <rPh sb="0" eb="2">
      <t>ガッコウ</t>
    </rPh>
    <rPh sb="1" eb="3">
      <t>コウメイ</t>
    </rPh>
    <phoneticPr fontId="1"/>
  </si>
  <si>
    <t>ｶﾅ</t>
  </si>
  <si>
    <t>滋賀</t>
  </si>
  <si>
    <t>25</t>
  </si>
  <si>
    <t>2501</t>
  </si>
  <si>
    <t>綾羽</t>
  </si>
  <si>
    <t>私立綾羽高等学校</t>
  </si>
  <si>
    <t>ｱﾔﾊ</t>
  </si>
  <si>
    <t>2502</t>
  </si>
  <si>
    <t>綾羽通</t>
  </si>
  <si>
    <t>私立綾羽高等学校通信制</t>
  </si>
  <si>
    <t>ｱﾔﾊｺｳｺｳﾂｳｼﾝｾｲ</t>
  </si>
  <si>
    <t>2503</t>
  </si>
  <si>
    <t>大津清陵</t>
  </si>
  <si>
    <t>滋賀県立大津清陵高等学校</t>
  </si>
  <si>
    <t>ｵｵﾂｾｲﾘｮｳ</t>
  </si>
  <si>
    <t>2504</t>
  </si>
  <si>
    <t>大津清陵馬場</t>
  </si>
  <si>
    <t>滋賀県立大津清陵高等学校馬場分校</t>
  </si>
  <si>
    <t>ｵｵﾂｾｲﾘｮｳﾊﾞﾝﾊﾌﾞﾝｺｳ</t>
  </si>
  <si>
    <t>2505</t>
  </si>
  <si>
    <t>大津清陵通</t>
  </si>
  <si>
    <t>滋賀県立大津清陵高等学校通信制</t>
  </si>
  <si>
    <t>ｵｳﾂｾｲﾘｮｳﾂｳｼﾝｾｲ</t>
  </si>
  <si>
    <t>2506</t>
  </si>
  <si>
    <t>瀬田</t>
  </si>
  <si>
    <t>滋賀県立瀬田高等学校</t>
  </si>
  <si>
    <t>ｾﾀ</t>
  </si>
  <si>
    <t>2507</t>
  </si>
  <si>
    <t>長浜北星</t>
  </si>
  <si>
    <t>滋賀県立長浜北星高等学校定時制</t>
  </si>
  <si>
    <t>ﾅｶﾞﾊﾏﾎｸｾｲ</t>
  </si>
  <si>
    <t>京都</t>
  </si>
  <si>
    <t>26</t>
  </si>
  <si>
    <t>2601</t>
  </si>
  <si>
    <t>北桑田美山分</t>
  </si>
  <si>
    <t>京都府立北桑田高等学校美山分校</t>
  </si>
  <si>
    <t>ｷﾀｸﾜﾀﾞﾐﾔﾏﾌﾞﾝｺｳ</t>
  </si>
  <si>
    <t>2602</t>
  </si>
  <si>
    <t>網野間人分</t>
  </si>
  <si>
    <t>京都府立網野高等学校間人分校</t>
  </si>
  <si>
    <t>ｱﾐﾉﾀｲｻﾞﾌﾞﾝｺｳ</t>
  </si>
  <si>
    <t>2603</t>
  </si>
  <si>
    <t>桃山</t>
  </si>
  <si>
    <t>京都府立桃山高等学校</t>
  </si>
  <si>
    <t>ﾓﾓﾔﾏ</t>
  </si>
  <si>
    <t>2604</t>
  </si>
  <si>
    <t>朱雀通</t>
  </si>
  <si>
    <t>京都府立朱雀高等学校通信制</t>
  </si>
  <si>
    <t>ｽｻﾞｸﾂｳｼﾝ</t>
  </si>
  <si>
    <t>2605</t>
  </si>
  <si>
    <t>伏見工</t>
  </si>
  <si>
    <t>京都市立伏見工業高等学校</t>
  </si>
  <si>
    <t>ﾌｼﾐｺｳｷﾞｮｳ</t>
  </si>
  <si>
    <t>2606</t>
  </si>
  <si>
    <t>鳥羽</t>
  </si>
  <si>
    <t>京都府立鳥羽高等学校</t>
  </si>
  <si>
    <t>ﾄﾊﾞ</t>
  </si>
  <si>
    <t>2607</t>
  </si>
  <si>
    <t>綾部</t>
  </si>
  <si>
    <t>京都府立綾部高等学校</t>
  </si>
  <si>
    <t>ｱﾔﾍﾞ</t>
  </si>
  <si>
    <t>2608</t>
  </si>
  <si>
    <t>西京</t>
  </si>
  <si>
    <t>京都市立西京高等学校</t>
  </si>
  <si>
    <t>ｻｲｷｮｳ</t>
  </si>
  <si>
    <t>2609</t>
  </si>
  <si>
    <t>朱雀定</t>
  </si>
  <si>
    <t>京都府立朱雀高等学校定時制</t>
  </si>
  <si>
    <t>ｽｻﾞｸﾃｲ</t>
  </si>
  <si>
    <t>2610</t>
  </si>
  <si>
    <t>西舞鶴通</t>
  </si>
  <si>
    <t>京都府立西舞鶴高等学校通信制</t>
  </si>
  <si>
    <t>ﾆｼﾏｲﾂﾞﾙﾂｳｼﾝ</t>
  </si>
  <si>
    <t>2611</t>
  </si>
  <si>
    <t>東舞鶴浮島分</t>
  </si>
  <si>
    <t>京都府立東舞鶴高等学校浮島分校</t>
  </si>
  <si>
    <t>ﾋｶﾞｼﾏｲﾂﾞﾙｳｷｼﾏﾌﾞﾝｺｳ</t>
  </si>
  <si>
    <t>2612</t>
  </si>
  <si>
    <t>福知山三和分</t>
  </si>
  <si>
    <t>京都府立福知山高等学校三和分校</t>
  </si>
  <si>
    <t>ﾌｸﾁﾔﾏﾐﾜﾌﾞﾝｺｳ</t>
  </si>
  <si>
    <t>2613</t>
  </si>
  <si>
    <t>長尾谷京都</t>
  </si>
  <si>
    <t>学校法人東洋学園 長尾谷高等学校京都分校</t>
  </si>
  <si>
    <t>ﾅｶﾞｵﾀﾞﾆｷｮｳﾄ</t>
  </si>
  <si>
    <t>2614</t>
  </si>
  <si>
    <t>宮津伊根分</t>
  </si>
  <si>
    <t>京都府立宮津高等学校伊根分校</t>
  </si>
  <si>
    <t>ﾐﾔﾂﾞｲﾈﾌﾞﾝｺｳ</t>
  </si>
  <si>
    <t>2615</t>
  </si>
  <si>
    <t>清明</t>
  </si>
  <si>
    <t>京都府立清明高等学校</t>
  </si>
  <si>
    <t>ｾｲﾒｲ</t>
  </si>
  <si>
    <t>2616</t>
  </si>
  <si>
    <t>京都廣学館</t>
  </si>
  <si>
    <t>京都私立京都廣学館高等学校通信制</t>
  </si>
  <si>
    <t>ｷｮｳﾄｺｳｶﾞｯｶﾝ</t>
  </si>
  <si>
    <t>2617</t>
  </si>
  <si>
    <t>清新</t>
  </si>
  <si>
    <t>京都府立清新高等学校</t>
  </si>
  <si>
    <t>ｾｲｼﾝ</t>
  </si>
  <si>
    <t>2618</t>
  </si>
  <si>
    <t>京都奏和</t>
  </si>
  <si>
    <t>京都市立京都奏和高等学校</t>
  </si>
  <si>
    <t>ｷｮｳﾄｿｳﾜ</t>
  </si>
  <si>
    <t>大阪</t>
  </si>
  <si>
    <t>27</t>
  </si>
  <si>
    <t>2701</t>
  </si>
  <si>
    <t>和泉総合</t>
  </si>
  <si>
    <t>大阪府立和泉総合高等学校</t>
  </si>
  <si>
    <t>ｲｽﾞﾐｿｳｺﾞｳ</t>
  </si>
  <si>
    <t>2702</t>
  </si>
  <si>
    <t>茨木工</t>
  </si>
  <si>
    <t>大阪府立茨木工科高等学校</t>
  </si>
  <si>
    <t>ｲﾊﾞﾗｷﾞｺｳｶ</t>
  </si>
  <si>
    <t>2703</t>
  </si>
  <si>
    <t>今宮工</t>
  </si>
  <si>
    <t>大阪府立今宮工科高等学校</t>
  </si>
  <si>
    <t>ｲﾏﾐﾔｺｳｶ</t>
  </si>
  <si>
    <t>2704</t>
  </si>
  <si>
    <t>大阪中央</t>
  </si>
  <si>
    <t>大阪府立中央高等学校</t>
  </si>
  <si>
    <t>ｵｵｻｶﾁｭｳｵｳ</t>
  </si>
  <si>
    <t>2705</t>
  </si>
  <si>
    <t>大阪わかば</t>
  </si>
  <si>
    <t>大阪府立大阪わかば高等学校</t>
  </si>
  <si>
    <t>ｵｵｻｶﾜｶﾊﾞ</t>
  </si>
  <si>
    <t>2706</t>
  </si>
  <si>
    <t>大手前</t>
  </si>
  <si>
    <t>大阪府立大手前高等学校</t>
  </si>
  <si>
    <t>ｵｵﾃﾏｴ</t>
  </si>
  <si>
    <t>2707</t>
  </si>
  <si>
    <t>科技大阪</t>
  </si>
  <si>
    <t>科学技術学園高等学校大阪分室</t>
  </si>
  <si>
    <t>ｶｷﾞｺｳｵｵｻｶ</t>
  </si>
  <si>
    <t>2708</t>
  </si>
  <si>
    <t>春日丘</t>
  </si>
  <si>
    <t>大阪府立春日丘高等学校</t>
  </si>
  <si>
    <t>ｶｽｶﾞｵｶ</t>
  </si>
  <si>
    <t>2709</t>
  </si>
  <si>
    <t>岸和田産業</t>
  </si>
  <si>
    <t>岸和田市立産業高等学校</t>
  </si>
  <si>
    <t>ｷｼﾜﾀﾞｻﾝｷﾞｮｳ</t>
  </si>
  <si>
    <t>2710</t>
  </si>
  <si>
    <t>クラーク大阪</t>
  </si>
  <si>
    <t>クラーク記念国際高等学校大阪キャンパス</t>
  </si>
  <si>
    <t>ｸﾗｰｸｵｵｻｶ</t>
  </si>
  <si>
    <t>2711</t>
  </si>
  <si>
    <t>向陽台</t>
  </si>
  <si>
    <t>向陽台高等学校</t>
  </si>
  <si>
    <t>ｺｳﾖｳﾀﾞｲ</t>
  </si>
  <si>
    <t>2712</t>
  </si>
  <si>
    <t>向陽台天王寺</t>
  </si>
  <si>
    <t>向陽台高等学校天王寺経理専門学校</t>
  </si>
  <si>
    <t>ｺｳﾖｳﾀﾞｲﾃﾝﾉｳｼﾞ</t>
  </si>
  <si>
    <t>2713</t>
  </si>
  <si>
    <t>堺定</t>
  </si>
  <si>
    <t>堺市立堺高等学校</t>
  </si>
  <si>
    <t>ｻｶｲﾃｲｼﾞｾｲ</t>
  </si>
  <si>
    <t>2714</t>
  </si>
  <si>
    <t>桜塚</t>
  </si>
  <si>
    <t>大阪府立桜塚高等学校</t>
  </si>
  <si>
    <t>ｻｸﾗﾂﾞｶ</t>
  </si>
  <si>
    <t>2715</t>
  </si>
  <si>
    <t>佐野工</t>
  </si>
  <si>
    <t>大阪府立佐野工科高等学校</t>
  </si>
  <si>
    <t>ｻﾉｺｳ</t>
  </si>
  <si>
    <t>2716</t>
  </si>
  <si>
    <t>秋桜</t>
  </si>
  <si>
    <t>秋桜高等学校</t>
  </si>
  <si>
    <t>ｼｭｳｵｳ</t>
  </si>
  <si>
    <t>2717</t>
  </si>
  <si>
    <t>成城</t>
  </si>
  <si>
    <t>大阪府立成城高等学校</t>
  </si>
  <si>
    <t>ｾｲｼﾞｮｳ</t>
  </si>
  <si>
    <t>2718</t>
  </si>
  <si>
    <t>天王寺学館</t>
  </si>
  <si>
    <t>天王寺学館高等学校</t>
  </si>
  <si>
    <t>ﾃﾝﾉｳｼﾞｶﾞｯｶﾝ</t>
  </si>
  <si>
    <t>2719</t>
  </si>
  <si>
    <t>東朋</t>
  </si>
  <si>
    <t>東朋高等専修学校</t>
  </si>
  <si>
    <t>ﾄｳﾎｳ</t>
  </si>
  <si>
    <t>2720</t>
  </si>
  <si>
    <t>長尾谷</t>
  </si>
  <si>
    <t>長尾谷高等学校</t>
  </si>
  <si>
    <t>ﾅｶﾞｵﾀﾞﾆ</t>
  </si>
  <si>
    <t>2721</t>
  </si>
  <si>
    <t>長尾谷近畿</t>
  </si>
  <si>
    <t>長尾谷高等学校近畿情報高等専修学校</t>
  </si>
  <si>
    <t>ﾅｶﾞｵﾀﾞﾆｷﾝｷ</t>
  </si>
  <si>
    <t>2722</t>
  </si>
  <si>
    <t>長尾谷東洋</t>
  </si>
  <si>
    <t>長尾谷高等学校東洋家政高等専修学校</t>
  </si>
  <si>
    <t>ﾅｶﾞｵﾀﾞﾆﾄｳﾖｳ</t>
  </si>
  <si>
    <t>2723</t>
  </si>
  <si>
    <t>二工芸</t>
  </si>
  <si>
    <t>大阪府立第二工芸高等学校</t>
  </si>
  <si>
    <t>ﾆｺｳｹﾞｲ</t>
  </si>
  <si>
    <t>2724</t>
  </si>
  <si>
    <t>西野田工</t>
  </si>
  <si>
    <t>大阪府立西野田工科高等学校</t>
  </si>
  <si>
    <t>ﾆｼﾉﾀﾞｺｳｶ</t>
  </si>
  <si>
    <t>2725</t>
  </si>
  <si>
    <t>日教関西情報</t>
  </si>
  <si>
    <t>日本教育学院高等学校関西情報工学院専門学校</t>
  </si>
  <si>
    <t>ﾆｯｷｮｳｺｳｶﾝｻｲｼﾞｮｳﾎｳ</t>
  </si>
  <si>
    <t>2726</t>
  </si>
  <si>
    <t>日新</t>
  </si>
  <si>
    <t>東大阪市立日新高等学校</t>
  </si>
  <si>
    <t>ﾆｯｼﾝ</t>
  </si>
  <si>
    <t>2727</t>
  </si>
  <si>
    <t>寝屋川</t>
  </si>
  <si>
    <t>大阪府立寝屋川高等学校</t>
  </si>
  <si>
    <t>ﾈﾔｶﾞﾜ</t>
  </si>
  <si>
    <t>2728</t>
  </si>
  <si>
    <t>藤井寺工</t>
  </si>
  <si>
    <t>大阪府立藤井寺工科高等学校</t>
  </si>
  <si>
    <t>ﾌｼﾞｲﾃﾞﾗｺｳｶ</t>
  </si>
  <si>
    <t>2729</t>
  </si>
  <si>
    <t>布施</t>
  </si>
  <si>
    <t>大阪府立布施高等学校</t>
  </si>
  <si>
    <t>ﾌｾ</t>
  </si>
  <si>
    <t>2730</t>
  </si>
  <si>
    <t>堺工</t>
  </si>
  <si>
    <t>大阪府立堺工科高等学校</t>
  </si>
  <si>
    <t>ﾌﾘﾂｻｶｲｺｳ</t>
  </si>
  <si>
    <t>2731</t>
  </si>
  <si>
    <t>三国丘</t>
  </si>
  <si>
    <t>大阪府立三国丘高等学校</t>
  </si>
  <si>
    <t>ﾐｸﾆｶﾞｵｶ</t>
  </si>
  <si>
    <t>2732</t>
  </si>
  <si>
    <t>都島二工</t>
  </si>
  <si>
    <t>大阪府立都島第二工業高等学校</t>
  </si>
  <si>
    <t>ﾐﾔｺｼﾞﾏﾆｺｳ</t>
  </si>
  <si>
    <t>2733</t>
  </si>
  <si>
    <t>桃谷Ⅲ</t>
  </si>
  <si>
    <t>大阪府立桃谷高等学校Ⅲ部</t>
  </si>
  <si>
    <t>ﾓﾓﾀﾞﾆｻﾝﾌﾞ</t>
  </si>
  <si>
    <t>2734</t>
  </si>
  <si>
    <t>桃谷通</t>
  </si>
  <si>
    <t>大阪府立桃谷高等学校通信制</t>
  </si>
  <si>
    <t>ﾓﾓﾀﾞﾆﾂｳｼﾝ</t>
  </si>
  <si>
    <t>2735</t>
  </si>
  <si>
    <t>八洲学園</t>
  </si>
  <si>
    <t>八洲学園高等学校</t>
  </si>
  <si>
    <t>ﾔｼﾏｶﾞｸｴﾝ</t>
  </si>
  <si>
    <t>2736</t>
  </si>
  <si>
    <t>YMCA学院</t>
  </si>
  <si>
    <t>YMCA学院高等学校</t>
  </si>
  <si>
    <t>ﾜｲｴﾑｼｰｴｰｶﾞｸｲﾝ</t>
  </si>
  <si>
    <t>2737</t>
  </si>
  <si>
    <t>飛鳥未来大阪</t>
  </si>
  <si>
    <t>飛鳥未来高等学校　大阪キャンパス</t>
  </si>
  <si>
    <t>ｱｽｶﾐﾗｲｵｵｻｶ</t>
  </si>
  <si>
    <t>2738</t>
  </si>
  <si>
    <t>星槎国際大阪</t>
  </si>
  <si>
    <t>星槎国際高等学校　大阪学習センター</t>
  </si>
  <si>
    <t>ｾｲｻｺｸｻｲｵｵｻｶ</t>
  </si>
  <si>
    <t>兵庫</t>
  </si>
  <si>
    <t>28</t>
  </si>
  <si>
    <t>2801</t>
    <phoneticPr fontId="7"/>
  </si>
  <si>
    <t>宝塚良元</t>
  </si>
  <si>
    <t>兵庫県立川西高等学校宝塚良元校</t>
  </si>
  <si>
    <t>ﾀｶﾗｽﾞｶﾘｮｳｹﾞﾝ</t>
  </si>
  <si>
    <t>2802</t>
    <phoneticPr fontId="7"/>
  </si>
  <si>
    <t>神崎工</t>
  </si>
  <si>
    <t>兵庫県立神崎工業高等学校</t>
  </si>
  <si>
    <t>ｶﾝｻﾞｷｺｳｷﾞｮｳ</t>
  </si>
  <si>
    <t>2803</t>
  </si>
  <si>
    <t>伊丹市立</t>
  </si>
  <si>
    <t>伊丹市立高等学校</t>
  </si>
  <si>
    <t>ｲﾀﾐｲﾁﾘﾂ</t>
  </si>
  <si>
    <t>2804</t>
  </si>
  <si>
    <t>琴ノ浦</t>
  </si>
  <si>
    <t>尼崎市立琴ノ浦高等学校</t>
  </si>
  <si>
    <t>ｺﾄﾉｳﾗ</t>
  </si>
  <si>
    <t>2805</t>
  </si>
  <si>
    <t>神戸工</t>
  </si>
  <si>
    <t>兵庫県立神戸工業高等学校</t>
  </si>
  <si>
    <t>ｺｳﾍﾞｺｳｷﾞｮｳ</t>
  </si>
  <si>
    <t>2806</t>
  </si>
  <si>
    <t>長田商</t>
  </si>
  <si>
    <t>兵庫県立長田商業高等学校</t>
  </si>
  <si>
    <t>ﾅｶﾞﾀｼｮｳｷﾞｮｳ</t>
  </si>
  <si>
    <t>2807</t>
  </si>
  <si>
    <t>青雲</t>
  </si>
  <si>
    <t>兵庫県立青雲高等学校</t>
  </si>
  <si>
    <t>ｾｲｳﾝ</t>
  </si>
  <si>
    <t>2808</t>
  </si>
  <si>
    <t>楠</t>
  </si>
  <si>
    <t>市立楠高等学校</t>
  </si>
  <si>
    <t>ｸｽﾉｷ</t>
  </si>
  <si>
    <t>2809</t>
  </si>
  <si>
    <t>松陽</t>
  </si>
  <si>
    <t>兵庫県立松陽高等学校</t>
  </si>
  <si>
    <t>ｼｮｳﾖｳ</t>
  </si>
  <si>
    <t>2810</t>
  </si>
  <si>
    <t>小野工</t>
  </si>
  <si>
    <t>兵庫県立小野工業高等学校</t>
  </si>
  <si>
    <t>ｵﾉｺｳｷﾞｮｳ</t>
  </si>
  <si>
    <t>2811</t>
  </si>
  <si>
    <t>西脇北</t>
  </si>
  <si>
    <t>兵庫県立西脇北高等学校</t>
  </si>
  <si>
    <t>ﾆｼﾜｷｷﾀ</t>
  </si>
  <si>
    <t>2812</t>
  </si>
  <si>
    <t>姫路北</t>
  </si>
  <si>
    <t>兵庫県立姫路北高等学校</t>
  </si>
  <si>
    <t>ﾋﾒｼﾞｷﾀ</t>
  </si>
  <si>
    <t>2813</t>
  </si>
  <si>
    <t>相生産</t>
  </si>
  <si>
    <t>兵庫県立相生産業高等学校</t>
  </si>
  <si>
    <t>ｱｲｵｲｻﾝｷﾞｮｳ</t>
  </si>
  <si>
    <t>2814</t>
  </si>
  <si>
    <t>洲本</t>
  </si>
  <si>
    <t>兵庫県立洲本高等学校</t>
  </si>
  <si>
    <t>ｽﾓﾄ</t>
  </si>
  <si>
    <t>2815</t>
  </si>
  <si>
    <t>クラーク芦屋</t>
  </si>
  <si>
    <t>クラーク記念国際高等学校　芦屋キャンパス</t>
  </si>
  <si>
    <t>ｸﾗｰｸｱｼﾔ</t>
  </si>
  <si>
    <t>2816</t>
  </si>
  <si>
    <t>湊川</t>
  </si>
  <si>
    <t>兵庫県立湊川高等学校</t>
  </si>
  <si>
    <t>ﾐﾅﾄｶﾞﾜ</t>
  </si>
  <si>
    <t>2817</t>
  </si>
  <si>
    <t>網干</t>
  </si>
  <si>
    <t>兵庫県立網干高等学校</t>
  </si>
  <si>
    <t>ｱﾎﾞｼ</t>
  </si>
  <si>
    <t>2818</t>
  </si>
  <si>
    <t>龍野北</t>
  </si>
  <si>
    <t>兵庫県立龍野北高等学校</t>
  </si>
  <si>
    <t>ﾀﾂﾉｷﾀ</t>
  </si>
  <si>
    <t>2819</t>
  </si>
  <si>
    <t>県農</t>
  </si>
  <si>
    <t>兵庫県立農業高等学校</t>
  </si>
  <si>
    <t>ｹﾝﾉｳ</t>
  </si>
  <si>
    <t>2820</t>
  </si>
  <si>
    <t>赤穂</t>
  </si>
  <si>
    <t>兵庫県立赤穂高等学校</t>
  </si>
  <si>
    <t>ｱｺｳ</t>
  </si>
  <si>
    <t>2821</t>
  </si>
  <si>
    <t>西宮香風</t>
  </si>
  <si>
    <t>兵庫県立西宮香風高等学校</t>
  </si>
  <si>
    <t>ﾆｼﾉﾐﾔｺｳﾌｳ</t>
  </si>
  <si>
    <t>2822</t>
  </si>
  <si>
    <t>錦城</t>
  </si>
  <si>
    <t>兵庫県立錦城高等学校</t>
  </si>
  <si>
    <t>ｷﾝｼﾞｮｳ</t>
  </si>
  <si>
    <t>2823</t>
  </si>
  <si>
    <t>川西</t>
  </si>
  <si>
    <t>兵庫県立川西高等学校</t>
  </si>
  <si>
    <t>ｶﾜﾆｼ</t>
  </si>
  <si>
    <t>2824</t>
  </si>
  <si>
    <t>飾磨工</t>
  </si>
  <si>
    <t>兵庫県立飾磨工業高等学校</t>
  </si>
  <si>
    <t>ｼｶﾏｺｳｷﾞｮｳ</t>
  </si>
  <si>
    <t>2825</t>
  </si>
  <si>
    <t>摩耶兵庫</t>
  </si>
  <si>
    <t>神戸市立摩耶兵庫高等学校</t>
  </si>
  <si>
    <t>ﾏﾔﾋｮｳｺﾞ</t>
  </si>
  <si>
    <t>2826</t>
  </si>
  <si>
    <t>有馬</t>
  </si>
  <si>
    <t>兵庫県立有馬高等学校</t>
  </si>
  <si>
    <t>ｱﾘﾏ</t>
  </si>
  <si>
    <t>2827</t>
  </si>
  <si>
    <t>神戸工科</t>
  </si>
  <si>
    <t>神戸市立神戸工科高等学校</t>
  </si>
  <si>
    <t>ｺｳﾍﾞｺｳｶ</t>
  </si>
  <si>
    <t>2828</t>
  </si>
  <si>
    <t>相生学院</t>
  </si>
  <si>
    <t>相生学院高等学校</t>
  </si>
  <si>
    <t>ｱｲｵｲｶﾞｸｲﾝ</t>
  </si>
  <si>
    <t>2829</t>
  </si>
  <si>
    <t>クラーク豊岡</t>
  </si>
  <si>
    <t>クラーク記念国際高等学校　豊岡キャンパス</t>
  </si>
  <si>
    <t>ｸﾗｰｸﾄﾖｵｶ</t>
  </si>
  <si>
    <t>2830</t>
  </si>
  <si>
    <t>阪神昆陽</t>
  </si>
  <si>
    <t>兵庫県立阪神昆陽高等学校</t>
  </si>
  <si>
    <t>ﾊﾝｼﾝｺﾔ</t>
  </si>
  <si>
    <t>2831</t>
  </si>
  <si>
    <t>阪神昆陽特</t>
  </si>
  <si>
    <t>兵庫県立阪神昆陽特別支援学校</t>
  </si>
  <si>
    <t>ﾊﾝｼﾝｺﾔﾄｸ</t>
  </si>
  <si>
    <t>2832</t>
  </si>
  <si>
    <t>クラーク姫路</t>
  </si>
  <si>
    <t>クラーク記念国際高等学校　姫路キャンパス</t>
  </si>
  <si>
    <t>ｸﾗｰｸﾄﾋﾒｼﾞ</t>
  </si>
  <si>
    <t>奈良</t>
  </si>
  <si>
    <t>29</t>
  </si>
  <si>
    <t>2901</t>
  </si>
  <si>
    <t>山辺山添分</t>
  </si>
  <si>
    <t>奈良県立山辺高等学校山添分校</t>
  </si>
  <si>
    <t>ﾔﾏﾍﾞﾔﾏｿﾞｴﾌﾞﾝｺｳ</t>
  </si>
  <si>
    <t>2902</t>
    <phoneticPr fontId="7"/>
  </si>
  <si>
    <t>西吉野農</t>
  </si>
  <si>
    <t>五條市立西吉野農業高等学校</t>
  </si>
  <si>
    <t>ﾆｼﾖｼﾉﾉｳｷﾞｮｳ</t>
  </si>
  <si>
    <t>2903</t>
  </si>
  <si>
    <t>天理</t>
  </si>
  <si>
    <t>私立天理高等学校</t>
  </si>
  <si>
    <t>ﾃﾝﾘ</t>
  </si>
  <si>
    <t>2904</t>
  </si>
  <si>
    <t>畝傍</t>
  </si>
  <si>
    <t>奈良県立畝傍高等学校</t>
  </si>
  <si>
    <t>ｳﾈﾋﾞ</t>
  </si>
  <si>
    <t>2905</t>
  </si>
  <si>
    <t>奈良朱雀</t>
  </si>
  <si>
    <t>奈良県立奈良朱雀高等学校</t>
  </si>
  <si>
    <t>ﾅﾗｽｻﾞｸ</t>
  </si>
  <si>
    <t>2906</t>
  </si>
  <si>
    <t>大和中央</t>
  </si>
  <si>
    <t>奈良県立大和中央高等学校</t>
  </si>
  <si>
    <t>ﾔﾏﾄﾁｭｳｵｳ</t>
  </si>
  <si>
    <t>和歌山</t>
  </si>
  <si>
    <t>30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</si>
  <si>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</si>
  <si>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</si>
  <si>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</si>
  <si>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</si>
  <si>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</si>
  <si>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</si>
  <si>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</si>
  <si>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</si>
  <si>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</si>
  <si>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</si>
  <si>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</si>
  <si>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3012</t>
  </si>
  <si>
    <t>伊都中央</t>
  </si>
  <si>
    <t>和歌山県立伊都中央高等学校</t>
  </si>
  <si>
    <t>ｲﾄﾁｭｳｵｳ</t>
  </si>
  <si>
    <t>code</t>
    <phoneticPr fontId="1"/>
  </si>
  <si>
    <t>学校名略称</t>
    <rPh sb="0" eb="3">
      <t>ガッコウメイ</t>
    </rPh>
    <rPh sb="3" eb="5">
      <t>リャクショウ</t>
    </rPh>
    <phoneticPr fontId="1"/>
  </si>
  <si>
    <t>携帯TEL</t>
    <rPh sb="0" eb="2">
      <t>ケイタイ</t>
    </rPh>
    <phoneticPr fontId="1"/>
  </si>
  <si>
    <t>学校〠</t>
    <rPh sb="0" eb="2">
      <t>ガッコウ</t>
    </rPh>
    <phoneticPr fontId="1"/>
  </si>
  <si>
    <t>　〠</t>
    <phoneticPr fontId="1"/>
  </si>
  <si>
    <t>種目別参加数　（チーム数）</t>
    <rPh sb="0" eb="2">
      <t>シュモク</t>
    </rPh>
    <rPh sb="2" eb="3">
      <t>ベツ</t>
    </rPh>
    <rPh sb="3" eb="6">
      <t>サンカスウ</t>
    </rPh>
    <rPh sb="11" eb="12">
      <t>スウ</t>
    </rPh>
    <phoneticPr fontId="1"/>
  </si>
  <si>
    <t>銀行名</t>
  </si>
  <si>
    <t>りそな銀行　大手支店　　（店番号１２１）</t>
  </si>
  <si>
    <t>口座番号</t>
  </si>
  <si>
    <t>普通預金　０１１３４４３</t>
  </si>
  <si>
    <t>口座名義</t>
  </si>
  <si>
    <t>大阪高等学校体育連盟　会長　浅川　又一</t>
  </si>
  <si>
    <t>振込先</t>
    <rPh sb="0" eb="3">
      <t>フリコミサキ</t>
    </rPh>
    <phoneticPr fontId="1"/>
  </si>
  <si>
    <t>府県分担金</t>
    <rPh sb="0" eb="5">
      <t>フケンブンタンキン</t>
    </rPh>
    <phoneticPr fontId="1"/>
  </si>
  <si>
    <t>名分</t>
    <rPh sb="0" eb="1">
      <t>メイ</t>
    </rPh>
    <rPh sb="1" eb="2">
      <t>ブン</t>
    </rPh>
    <phoneticPr fontId="1"/>
  </si>
  <si>
    <t>参加料　　　</t>
    <rPh sb="0" eb="3">
      <t>サンカリョウ</t>
    </rPh>
    <phoneticPr fontId="1"/>
  </si>
  <si>
    <t>@4,000</t>
  </si>
  <si>
    <t>振込について</t>
    <rPh sb="0" eb="2">
      <t>フリコミ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</si>
  <si>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</si>
  <si>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</si>
  <si>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振込金融機関</t>
    <rPh sb="0" eb="6">
      <t>フリコミキンユウキカン</t>
    </rPh>
    <phoneticPr fontId="1"/>
  </si>
  <si>
    <t>振込者名など</t>
    <rPh sb="2" eb="3">
      <t>シャ</t>
    </rPh>
    <rPh sb="3" eb="4">
      <t>メイ</t>
    </rPh>
    <phoneticPr fontId="1"/>
  </si>
  <si>
    <t>×</t>
    <phoneticPr fontId="1"/>
  </si>
  <si>
    <t>＝</t>
    <phoneticPr fontId="1"/>
  </si>
  <si>
    <t>@500</t>
  </si>
  <si>
    <t>振込期日</t>
    <rPh sb="0" eb="2">
      <t>フリコミ</t>
    </rPh>
    <rPh sb="2" eb="4">
      <t>キジツ</t>
    </rPh>
    <phoneticPr fontId="1"/>
  </si>
  <si>
    <t>※ 振込時には 『 府県名＋陸上競技 』 が確認できるように対応願います</t>
    <rPh sb="2" eb="5">
      <t>フリコミジ</t>
    </rPh>
    <rPh sb="10" eb="12">
      <t>フケン</t>
    </rPh>
    <rPh sb="12" eb="13">
      <t>メイ</t>
    </rPh>
    <rPh sb="14" eb="18">
      <t>リクジョウキョウギ</t>
    </rPh>
    <rPh sb="22" eb="24">
      <t>カクニン</t>
    </rPh>
    <rPh sb="30" eb="32">
      <t>タイオウ</t>
    </rPh>
    <rPh sb="32" eb="33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</si>
</sst>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;[Red]&quot;¥&quot;#,##0"/>
  </numFmts>
  <fonts count="1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0.5"/>
      <name val="ＭＳ ゴシック"/>
      <family val="3"/>
      <charset val="128"/>
    </font>
    <font>
      <sz val="6"/>
      <name val="ＭＳ ゴシック"/>
      <family val="3"/>
      <charset val="128"/>
    </font>
    <font>
      <sz val="28"/>
      <name val="ＭＳ Ｐゴシック"/>
      <family val="3"/>
      <charset val="128"/>
    </font>
    <font>
      <sz val="20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6"/>
      <name val="ＭＳ Ｐゴシック"/>
      <family val="3"/>
      <charset val="128"/>
    </font>
    <font>
      <sz val="16"/>
      <name val="ＭＳ 明朝"/>
      <family val="1"/>
      <charset val="128"/>
    </font>
    <font>
      <sz val="12"/>
      <name val="ＭＳ Ｐゴシック"/>
      <family val="3"/>
      <charset val="128"/>
    </font>
    <font>
      <sz val="36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AEEF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/>
    <xf numFmtId="0" fontId="0" fillId="2" borderId="0" xfId="0" applyFill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 shrinkToFit="1"/>
    </xf>
    <xf numFmtId="0" fontId="11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4" borderId="1" xfId="0" applyFont="1" applyFill="1" applyBorder="1" applyAlignment="1">
      <alignment horizontal="center" vertical="center"/>
    </xf>
    <xf numFmtId="0" fontId="9" fillId="0" borderId="0" xfId="0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justify" vertical="center"/>
    </xf>
    <xf numFmtId="0" fontId="13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3" fillId="0" borderId="10" xfId="0" applyFont="1" applyBorder="1" applyAlignment="1">
      <alignment vertical="center"/>
    </xf>
    <xf numFmtId="0" fontId="13" fillId="0" borderId="18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20" xfId="0" applyFont="1" applyBorder="1" applyAlignment="1">
      <alignment vertical="center"/>
    </xf>
    <xf numFmtId="49" fontId="13" fillId="0" borderId="0" xfId="0" applyNumberFormat="1" applyFont="1" applyAlignment="1">
      <alignment horizontal="right" vertical="center"/>
    </xf>
    <xf numFmtId="0" fontId="13" fillId="0" borderId="17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3" fillId="0" borderId="19" xfId="0" applyFont="1" applyBorder="1" applyAlignment="1">
      <alignment vertical="center"/>
    </xf>
    <xf numFmtId="0" fontId="4" fillId="5" borderId="1" xfId="0" applyFont="1" applyFill="1" applyBorder="1" applyAlignment="1">
      <alignment horizontal="center" vertical="center"/>
    </xf>
    <xf numFmtId="0" fontId="13" fillId="5" borderId="0" xfId="0" applyFont="1" applyFill="1" applyAlignment="1">
      <alignment vertical="center"/>
    </xf>
    <xf numFmtId="176" fontId="10" fillId="0" borderId="0" xfId="0" applyNumberFormat="1" applyFont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49" fontId="13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0" fontId="8" fillId="0" borderId="15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center"/>
    </xf>
    <xf numFmtId="0" fontId="9" fillId="4" borderId="3" xfId="0" applyFont="1" applyFill="1" applyBorder="1" applyAlignment="1">
      <alignment vertical="center"/>
    </xf>
    <xf numFmtId="0" fontId="9" fillId="4" borderId="9" xfId="0" applyFont="1" applyFill="1" applyBorder="1" applyAlignment="1">
      <alignment vertical="center"/>
    </xf>
    <xf numFmtId="0" fontId="9" fillId="4" borderId="4" xfId="0" applyFont="1" applyFill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3" fillId="0" borderId="10" xfId="0" applyFont="1" applyBorder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176" fontId="10" fillId="0" borderId="2" xfId="0" applyNumberFormat="1" applyFont="1" applyBorder="1" applyAlignment="1">
      <alignment horizontal="center" vertical="center"/>
    </xf>
    <xf numFmtId="176" fontId="10" fillId="0" borderId="10" xfId="0" applyNumberFormat="1" applyFont="1" applyBorder="1" applyAlignment="1">
      <alignment horizontal="center" vertical="center"/>
    </xf>
    <xf numFmtId="0" fontId="13" fillId="5" borderId="0" xfId="0" applyFont="1" applyFill="1" applyAlignment="1">
      <alignment horizontal="center" vertical="center"/>
    </xf>
  </cellXfs>
  <cellStyles count="1"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DAEEF3"/>
      <color rgb="FFCCE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342900</xdr:colOff>
      <xdr:row>8</xdr:row>
      <xdr:rowOff>85725</xdr:rowOff>
    </xdr:from>
    <xdr:to>
      <xdr:col>13</xdr:col>
      <xdr:colOff>152400</xdr:colOff>
      <xdr:row>19</xdr:row>
      <xdr:rowOff>142875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5829300" y="1457325"/>
          <a:ext cx="3238500" cy="1943100"/>
        </a:xfrm>
        <a:prstGeom prst="leftArrowCallout">
          <a:avLst>
            <a:gd name="adj1" fmla="val 11331"/>
            <a:gd name="adj2" fmla="val 25000"/>
            <a:gd name="adj3" fmla="val 11331"/>
            <a:gd name="adj4" fmla="val 87624"/>
          </a:avLst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①　それぞれの種目の関数を入力して申し込みシートの記録をアスランで使える形式に変換する。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②　変換した記録をコピーして、同じセルに「値の貼り付け」を行う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③　②まですればアスランで使えるようになる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:\Users\e535960\Desktop\&#36817;&#30079;&#23450;&#36890;&#22823;&#20250;&#38306;&#20418;&#38598;&#32004;&#12501;&#12457;&#12523;&#12480;\300_2019&#36817;&#30079;&#23450;&#36890;&#22823;&#20250;\2019&#30003;&#12375;&#36796;&#12415;&#27096;&#24335;&#65288;&#21508;&#24220;&#30476;&#27598;&#65289;\2019&#36817;&#30079;&#22823;&#20250;&#21442;&#21152;&#30003;&#36796;&#19968;&#35239;&#34920;(&#20869;&#30000;&#32232;&#38598;&#29992;&#12471;&#12540;&#12488;&#65288;&#20840;&#24220;&#30476;&#12487;&#12540;&#12479;&#6528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記入例"/>
      <sheetName val="学校登録"/>
      <sheetName val="男子"/>
      <sheetName val="記録変換関数一覧"/>
      <sheetName val="女子"/>
      <sheetName val="学校別参加数"/>
      <sheetName val="種目別参加数"/>
      <sheetName val="役員"/>
    </sheetNames>
    <sheetDataSet>
      <sheetData sheetId="0" refreshError="1"/>
      <sheetData sheetId="1">
        <row r="3">
          <cell r="D3" t="str">
            <v>北桑田美山分</v>
          </cell>
        </row>
        <row r="4">
          <cell r="D4" t="str">
            <v>網野間人分</v>
          </cell>
        </row>
        <row r="5">
          <cell r="D5" t="str">
            <v>桃山</v>
          </cell>
        </row>
        <row r="6">
          <cell r="D6" t="str">
            <v>朱雀通</v>
          </cell>
        </row>
        <row r="7">
          <cell r="D7" t="str">
            <v>山城</v>
          </cell>
        </row>
        <row r="8">
          <cell r="D8" t="str">
            <v>堀川</v>
          </cell>
        </row>
        <row r="9">
          <cell r="D9" t="str">
            <v>伏見工</v>
          </cell>
        </row>
        <row r="10">
          <cell r="D10" t="str">
            <v>鳥羽</v>
          </cell>
        </row>
        <row r="11">
          <cell r="D11" t="str">
            <v>綾部</v>
          </cell>
        </row>
        <row r="12">
          <cell r="D12" t="str">
            <v>鴨沂</v>
          </cell>
        </row>
        <row r="13">
          <cell r="D13" t="str">
            <v>西京</v>
          </cell>
        </row>
        <row r="14">
          <cell r="D14" t="str">
            <v>朱雀定</v>
          </cell>
        </row>
        <row r="15">
          <cell r="D15" t="str">
            <v>洛陽工</v>
          </cell>
        </row>
        <row r="16">
          <cell r="D16" t="str">
            <v>西舞鶴通</v>
          </cell>
        </row>
        <row r="17">
          <cell r="D17" t="str">
            <v>東舞鶴浮島分</v>
          </cell>
        </row>
        <row r="18">
          <cell r="D18" t="str">
            <v>福知山三和分</v>
          </cell>
        </row>
        <row r="19">
          <cell r="D19" t="str">
            <v>長尾谷京都</v>
          </cell>
        </row>
        <row r="20">
          <cell r="D20" t="str">
            <v>宮津伊根分</v>
          </cell>
        </row>
        <row r="21">
          <cell r="D21" t="str">
            <v>清明</v>
          </cell>
        </row>
      </sheetData>
      <sheetData sheetId="2">
        <row r="6">
          <cell r="AB6" t="str">
            <v>100m</v>
          </cell>
          <cell r="AD6">
            <v>1</v>
          </cell>
        </row>
        <row r="7">
          <cell r="AB7" t="str">
            <v>200m</v>
          </cell>
          <cell r="AC7" t="str">
            <v>○</v>
          </cell>
          <cell r="AD7">
            <v>2</v>
          </cell>
        </row>
        <row r="8">
          <cell r="AB8" t="str">
            <v>400m</v>
          </cell>
          <cell r="AD8">
            <v>3</v>
          </cell>
        </row>
        <row r="9">
          <cell r="AB9" t="str">
            <v>800m</v>
          </cell>
          <cell r="AD9">
            <v>4</v>
          </cell>
        </row>
        <row r="10">
          <cell r="AB10" t="str">
            <v>1500m</v>
          </cell>
        </row>
        <row r="11">
          <cell r="AB11" t="str">
            <v>5000m</v>
          </cell>
        </row>
        <row r="12">
          <cell r="AB12" t="str">
            <v>400mH</v>
          </cell>
        </row>
        <row r="13">
          <cell r="AB13" t="str">
            <v>3000mSC</v>
          </cell>
        </row>
        <row r="14">
          <cell r="AB14" t="str">
            <v>走高跳</v>
          </cell>
        </row>
        <row r="15">
          <cell r="AB15" t="str">
            <v>走幅跳</v>
          </cell>
        </row>
        <row r="16">
          <cell r="AB16" t="str">
            <v>三段跳</v>
          </cell>
        </row>
        <row r="17">
          <cell r="AB17" t="str">
            <v>砲丸投</v>
          </cell>
        </row>
        <row r="18">
          <cell r="AB18" t="str">
            <v>円盤投</v>
          </cell>
        </row>
      </sheetData>
      <sheetData sheetId="3" refreshError="1"/>
      <sheetData sheetId="4">
        <row r="6">
          <cell r="Y6" t="str">
            <v>100m</v>
          </cell>
        </row>
        <row r="7">
          <cell r="Y7" t="str">
            <v>200m</v>
          </cell>
        </row>
        <row r="8">
          <cell r="Y8" t="str">
            <v>400m</v>
          </cell>
        </row>
        <row r="9">
          <cell r="Y9" t="str">
            <v>800m</v>
          </cell>
        </row>
        <row r="10">
          <cell r="Y10" t="str">
            <v>3000m</v>
          </cell>
        </row>
        <row r="11">
          <cell r="Y11" t="str">
            <v>100mH</v>
          </cell>
        </row>
        <row r="12">
          <cell r="Y12" t="str">
            <v>走高跳</v>
          </cell>
        </row>
        <row r="13">
          <cell r="Y13" t="str">
            <v>走幅跳</v>
          </cell>
        </row>
        <row r="14">
          <cell r="Y14" t="str">
            <v>砲丸投</v>
          </cell>
        </row>
        <row r="15">
          <cell r="Y15" t="str">
            <v>円盤投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T121"/>
  <sheetViews>
    <sheetView tabSelected="1" view="pageBreakPreview" zoomScaleNormal="100" zoomScaleSheetLayoutView="100" workbookViewId="0">
      <selection activeCell="E4" sqref="E4:F5"/>
    </sheetView>
  </sheetViews>
  <sheetFormatPr defaultColWidth="10.625" defaultRowHeight="20.100000000000001" customHeight="1"/>
  <cols>
    <col min="1" max="2" width="10.625" style="4"/>
    <col min="3" max="8" width="10.625" style="6"/>
    <col min="9" max="11" width="30.625" style="6" customWidth="1"/>
    <col min="12" max="17" width="0" style="11" hidden="1" customWidth="1"/>
    <col min="18" max="20" width="0" style="6" hidden="1" customWidth="1"/>
    <col min="21" max="26" width="30.625" style="6" customWidth="1"/>
    <col min="27" max="16384" width="10.625" style="6"/>
  </cols>
  <sheetData>
    <row r="1" spans="1:20" ht="21.95" customHeight="1">
      <c r="A1" s="59" t="s">
        <v>91</v>
      </c>
      <c r="B1" s="59"/>
      <c r="C1" s="59"/>
      <c r="D1" s="59"/>
      <c r="E1" s="59"/>
      <c r="F1" s="59"/>
      <c r="G1" s="59"/>
      <c r="H1" s="59"/>
    </row>
    <row r="2" spans="1:20" ht="21.95" customHeight="1">
      <c r="A2" s="59" t="s">
        <v>93</v>
      </c>
      <c r="B2" s="59"/>
      <c r="C2" s="59"/>
      <c r="D2" s="59"/>
      <c r="E2" s="59"/>
      <c r="F2" s="59"/>
      <c r="G2" s="59"/>
      <c r="H2" s="59"/>
    </row>
    <row r="3" spans="1:20" ht="21.95" customHeight="1" thickBot="1">
      <c r="A3" s="3"/>
    </row>
    <row r="4" spans="1:20" ht="21.95" customHeight="1">
      <c r="C4" s="58" t="s">
        <v>1</v>
      </c>
      <c r="D4" s="58"/>
      <c r="E4" s="60"/>
      <c r="F4" s="61"/>
    </row>
    <row r="5" spans="1:20" ht="21.95" customHeight="1" thickBot="1">
      <c r="B5" s="7"/>
      <c r="C5" s="58"/>
      <c r="D5" s="58"/>
      <c r="E5" s="62"/>
      <c r="F5" s="63"/>
    </row>
    <row r="6" spans="1:20" ht="21.95" customHeight="1">
      <c r="A6" s="3" t="s">
        <v>22</v>
      </c>
    </row>
    <row r="7" spans="1:20" s="4" customFormat="1" ht="21.95" customHeight="1">
      <c r="A7" s="5" t="s">
        <v>20</v>
      </c>
      <c r="B7" s="5" t="s">
        <v>533</v>
      </c>
      <c r="C7" s="57" t="s">
        <v>534</v>
      </c>
      <c r="D7" s="57"/>
      <c r="E7" s="5" t="s">
        <v>3</v>
      </c>
      <c r="F7" s="5" t="s">
        <v>4</v>
      </c>
      <c r="G7" s="8" t="s">
        <v>92</v>
      </c>
      <c r="H7" s="5" t="s">
        <v>21</v>
      </c>
      <c r="L7" s="9" t="s">
        <v>96</v>
      </c>
      <c r="M7" s="9" t="s">
        <v>97</v>
      </c>
      <c r="N7" s="9" t="s">
        <v>98</v>
      </c>
      <c r="O7" s="9" t="s">
        <v>99</v>
      </c>
      <c r="P7" s="9" t="s">
        <v>100</v>
      </c>
      <c r="Q7" s="9" t="s">
        <v>101</v>
      </c>
    </row>
    <row r="8" spans="1:20" ht="21.95" customHeight="1">
      <c r="A8" s="5">
        <v>1</v>
      </c>
      <c r="B8" s="12"/>
      <c r="C8" s="53" t="str">
        <f>IF(B8="","",VLOOKUP(B8,$N$9:$O$121,2,FALSE))</f>
        <v/>
      </c>
      <c r="D8" s="53"/>
      <c r="E8" s="12"/>
      <c r="F8" s="12"/>
      <c r="G8" s="47"/>
      <c r="H8" s="5">
        <f t="shared" ref="H8:H32" si="0">SUM(E8:F8)</f>
        <v>0</v>
      </c>
      <c r="L8" s="9"/>
      <c r="M8" s="9"/>
      <c r="N8" s="9"/>
      <c r="O8" s="9"/>
      <c r="P8" s="9"/>
      <c r="Q8" s="9"/>
    </row>
    <row r="9" spans="1:20" ht="21.95" customHeight="1">
      <c r="A9" s="5">
        <v>2</v>
      </c>
      <c r="B9" s="12"/>
      <c r="C9" s="53" t="str">
        <f>IF(B9="","",VLOOKUP(B9,$N$9:$O$121,2,FALSE))</f>
        <v/>
      </c>
      <c r="D9" s="53"/>
      <c r="E9" s="12"/>
      <c r="F9" s="12"/>
      <c r="G9" s="12"/>
      <c r="H9" s="5">
        <f t="shared" si="0"/>
        <v>0</v>
      </c>
      <c r="L9" s="10" t="s">
        <v>102</v>
      </c>
      <c r="M9" s="10" t="s">
        <v>103</v>
      </c>
      <c r="N9" s="10" t="s">
        <v>104</v>
      </c>
      <c r="O9" s="10" t="s">
        <v>105</v>
      </c>
      <c r="P9" s="10" t="s">
        <v>106</v>
      </c>
      <c r="Q9" s="10" t="s">
        <v>107</v>
      </c>
      <c r="S9" s="6">
        <v>25</v>
      </c>
      <c r="T9" s="6" t="s">
        <v>102</v>
      </c>
    </row>
    <row r="10" spans="1:20" ht="21.95" customHeight="1">
      <c r="A10" s="5">
        <v>3</v>
      </c>
      <c r="B10" s="12"/>
      <c r="C10" s="53" t="str">
        <f t="shared" ref="C10:C32" si="1">IF(B10="","",VLOOKUP(B10,$N$9:$O$121,2,FALSE))</f>
        <v/>
      </c>
      <c r="D10" s="53"/>
      <c r="E10" s="12"/>
      <c r="F10" s="12"/>
      <c r="G10" s="12"/>
      <c r="H10" s="5">
        <f t="shared" si="0"/>
        <v>0</v>
      </c>
      <c r="L10" s="10" t="s">
        <v>102</v>
      </c>
      <c r="M10" s="10" t="s">
        <v>103</v>
      </c>
      <c r="N10" s="10" t="s">
        <v>108</v>
      </c>
      <c r="O10" s="10" t="s">
        <v>109</v>
      </c>
      <c r="P10" s="10" t="s">
        <v>110</v>
      </c>
      <c r="Q10" s="10" t="s">
        <v>111</v>
      </c>
      <c r="S10" s="6">
        <v>26</v>
      </c>
      <c r="T10" s="6" t="s">
        <v>132</v>
      </c>
    </row>
    <row r="11" spans="1:20" ht="21.95" customHeight="1">
      <c r="A11" s="5">
        <v>4</v>
      </c>
      <c r="B11" s="12"/>
      <c r="C11" s="53" t="str">
        <f t="shared" si="1"/>
        <v/>
      </c>
      <c r="D11" s="53"/>
      <c r="E11" s="12"/>
      <c r="F11" s="12"/>
      <c r="G11" s="12"/>
      <c r="H11" s="5">
        <f t="shared" si="0"/>
        <v>0</v>
      </c>
      <c r="L11" s="10" t="s">
        <v>102</v>
      </c>
      <c r="M11" s="10" t="s">
        <v>103</v>
      </c>
      <c r="N11" s="10" t="s">
        <v>112</v>
      </c>
      <c r="O11" s="10" t="s">
        <v>113</v>
      </c>
      <c r="P11" s="10" t="s">
        <v>114</v>
      </c>
      <c r="Q11" s="10" t="s">
        <v>115</v>
      </c>
      <c r="S11" s="6">
        <v>27</v>
      </c>
      <c r="T11" s="6" t="s">
        <v>206</v>
      </c>
    </row>
    <row r="12" spans="1:20" ht="21.95" customHeight="1">
      <c r="A12" s="5">
        <v>5</v>
      </c>
      <c r="B12" s="12"/>
      <c r="C12" s="53" t="str">
        <f t="shared" si="1"/>
        <v/>
      </c>
      <c r="D12" s="53"/>
      <c r="E12" s="12"/>
      <c r="F12" s="12"/>
      <c r="G12" s="12"/>
      <c r="H12" s="5">
        <f t="shared" si="0"/>
        <v>0</v>
      </c>
      <c r="L12" s="10" t="s">
        <v>102</v>
      </c>
      <c r="M12" s="10" t="s">
        <v>103</v>
      </c>
      <c r="N12" s="10" t="s">
        <v>116</v>
      </c>
      <c r="O12" s="10" t="s">
        <v>117</v>
      </c>
      <c r="P12" s="10" t="s">
        <v>118</v>
      </c>
      <c r="Q12" s="10" t="s">
        <v>119</v>
      </c>
      <c r="S12" s="6">
        <v>28</v>
      </c>
      <c r="T12" s="6" t="s">
        <v>360</v>
      </c>
    </row>
    <row r="13" spans="1:20" ht="21.95" customHeight="1">
      <c r="A13" s="5">
        <v>6</v>
      </c>
      <c r="B13" s="12"/>
      <c r="C13" s="53" t="str">
        <f t="shared" si="1"/>
        <v/>
      </c>
      <c r="D13" s="53"/>
      <c r="E13" s="12"/>
      <c r="F13" s="12"/>
      <c r="G13" s="12"/>
      <c r="H13" s="5">
        <f t="shared" si="0"/>
        <v>0</v>
      </c>
      <c r="L13" s="10" t="s">
        <v>102</v>
      </c>
      <c r="M13" s="10" t="s">
        <v>103</v>
      </c>
      <c r="N13" s="10" t="s">
        <v>120</v>
      </c>
      <c r="O13" s="10" t="s">
        <v>121</v>
      </c>
      <c r="P13" s="10" t="s">
        <v>122</v>
      </c>
      <c r="Q13" s="10" t="s">
        <v>123</v>
      </c>
      <c r="S13" s="6">
        <v>29</v>
      </c>
      <c r="T13" s="6" t="s">
        <v>490</v>
      </c>
    </row>
    <row r="14" spans="1:20" ht="21.95" customHeight="1">
      <c r="A14" s="5">
        <v>7</v>
      </c>
      <c r="B14" s="12"/>
      <c r="C14" s="53" t="str">
        <f t="shared" si="1"/>
        <v/>
      </c>
      <c r="D14" s="53"/>
      <c r="E14" s="12"/>
      <c r="F14" s="12"/>
      <c r="G14" s="12"/>
      <c r="H14" s="5">
        <f t="shared" si="0"/>
        <v>0</v>
      </c>
      <c r="L14" s="10" t="s">
        <v>102</v>
      </c>
      <c r="M14" s="10" t="s">
        <v>103</v>
      </c>
      <c r="N14" s="10" t="s">
        <v>124</v>
      </c>
      <c r="O14" s="10" t="s">
        <v>125</v>
      </c>
      <c r="P14" s="10" t="s">
        <v>126</v>
      </c>
      <c r="Q14" s="10" t="s">
        <v>127</v>
      </c>
      <c r="S14" s="6">
        <v>30</v>
      </c>
      <c r="T14" s="6" t="s">
        <v>516</v>
      </c>
    </row>
    <row r="15" spans="1:20" ht="21.95" customHeight="1">
      <c r="A15" s="5">
        <v>8</v>
      </c>
      <c r="B15" s="12"/>
      <c r="C15" s="53" t="str">
        <f t="shared" si="1"/>
        <v/>
      </c>
      <c r="D15" s="53"/>
      <c r="E15" s="12"/>
      <c r="F15" s="12"/>
      <c r="G15" s="12"/>
      <c r="H15" s="5">
        <f t="shared" si="0"/>
        <v>0</v>
      </c>
      <c r="L15" s="10" t="s">
        <v>102</v>
      </c>
      <c r="M15" s="10" t="s">
        <v>103</v>
      </c>
      <c r="N15" s="10" t="s">
        <v>128</v>
      </c>
      <c r="O15" s="10" t="s">
        <v>129</v>
      </c>
      <c r="P15" s="10" t="s">
        <v>130</v>
      </c>
      <c r="Q15" s="10" t="s">
        <v>131</v>
      </c>
    </row>
    <row r="16" spans="1:20" ht="21.95" customHeight="1">
      <c r="A16" s="5">
        <v>9</v>
      </c>
      <c r="B16" s="12"/>
      <c r="C16" s="53" t="str">
        <f t="shared" si="1"/>
        <v/>
      </c>
      <c r="D16" s="53"/>
      <c r="E16" s="12"/>
      <c r="F16" s="12"/>
      <c r="G16" s="12"/>
      <c r="H16" s="5">
        <f t="shared" si="0"/>
        <v>0</v>
      </c>
      <c r="L16" s="10" t="s">
        <v>132</v>
      </c>
      <c r="M16" s="10" t="s">
        <v>133</v>
      </c>
      <c r="N16" s="10" t="s">
        <v>134</v>
      </c>
      <c r="O16" s="10" t="s">
        <v>135</v>
      </c>
      <c r="P16" s="10" t="s">
        <v>136</v>
      </c>
      <c r="Q16" s="10" t="s">
        <v>137</v>
      </c>
    </row>
    <row r="17" spans="1:17" ht="21.95" customHeight="1">
      <c r="A17" s="5">
        <v>10</v>
      </c>
      <c r="B17" s="12"/>
      <c r="C17" s="53" t="str">
        <f t="shared" si="1"/>
        <v/>
      </c>
      <c r="D17" s="53"/>
      <c r="E17" s="12"/>
      <c r="F17" s="12"/>
      <c r="G17" s="12"/>
      <c r="H17" s="5">
        <f t="shared" si="0"/>
        <v>0</v>
      </c>
      <c r="L17" s="10" t="s">
        <v>132</v>
      </c>
      <c r="M17" s="10" t="s">
        <v>133</v>
      </c>
      <c r="N17" s="10" t="s">
        <v>138</v>
      </c>
      <c r="O17" s="10" t="s">
        <v>139</v>
      </c>
      <c r="P17" s="10" t="s">
        <v>140</v>
      </c>
      <c r="Q17" s="10" t="s">
        <v>141</v>
      </c>
    </row>
    <row r="18" spans="1:17" ht="21.95" customHeight="1">
      <c r="A18" s="5">
        <v>11</v>
      </c>
      <c r="B18" s="12"/>
      <c r="C18" s="53" t="str">
        <f t="shared" si="1"/>
        <v/>
      </c>
      <c r="D18" s="53"/>
      <c r="E18" s="12"/>
      <c r="F18" s="12"/>
      <c r="G18" s="12"/>
      <c r="H18" s="5">
        <f t="shared" si="0"/>
        <v>0</v>
      </c>
      <c r="L18" s="10" t="s">
        <v>132</v>
      </c>
      <c r="M18" s="10" t="s">
        <v>133</v>
      </c>
      <c r="N18" s="10" t="s">
        <v>142</v>
      </c>
      <c r="O18" s="10" t="s">
        <v>143</v>
      </c>
      <c r="P18" s="10" t="s">
        <v>144</v>
      </c>
      <c r="Q18" s="10" t="s">
        <v>145</v>
      </c>
    </row>
    <row r="19" spans="1:17" ht="21.95" customHeight="1">
      <c r="A19" s="5">
        <v>12</v>
      </c>
      <c r="B19" s="12"/>
      <c r="C19" s="53" t="str">
        <f t="shared" si="1"/>
        <v/>
      </c>
      <c r="D19" s="53"/>
      <c r="E19" s="12"/>
      <c r="F19" s="12"/>
      <c r="G19" s="12"/>
      <c r="H19" s="5">
        <f t="shared" si="0"/>
        <v>0</v>
      </c>
      <c r="L19" s="10" t="s">
        <v>132</v>
      </c>
      <c r="M19" s="10" t="s">
        <v>133</v>
      </c>
      <c r="N19" s="10" t="s">
        <v>146</v>
      </c>
      <c r="O19" s="10" t="s">
        <v>147</v>
      </c>
      <c r="P19" s="10" t="s">
        <v>148</v>
      </c>
      <c r="Q19" s="10" t="s">
        <v>149</v>
      </c>
    </row>
    <row r="20" spans="1:17" ht="21.95" customHeight="1">
      <c r="A20" s="5">
        <v>13</v>
      </c>
      <c r="B20" s="12"/>
      <c r="C20" s="53" t="str">
        <f t="shared" si="1"/>
        <v/>
      </c>
      <c r="D20" s="53"/>
      <c r="E20" s="12"/>
      <c r="F20" s="12"/>
      <c r="G20" s="12"/>
      <c r="H20" s="5">
        <f t="shared" si="0"/>
        <v>0</v>
      </c>
      <c r="L20" s="10" t="s">
        <v>132</v>
      </c>
      <c r="M20" s="10" t="s">
        <v>133</v>
      </c>
      <c r="N20" s="10" t="s">
        <v>150</v>
      </c>
      <c r="O20" s="10" t="s">
        <v>151</v>
      </c>
      <c r="P20" s="10" t="s">
        <v>152</v>
      </c>
      <c r="Q20" s="10" t="s">
        <v>153</v>
      </c>
    </row>
    <row r="21" spans="1:17" ht="21.95" customHeight="1">
      <c r="A21" s="5">
        <v>14</v>
      </c>
      <c r="B21" s="12"/>
      <c r="C21" s="53" t="str">
        <f t="shared" si="1"/>
        <v/>
      </c>
      <c r="D21" s="53"/>
      <c r="E21" s="12"/>
      <c r="F21" s="12"/>
      <c r="G21" s="12"/>
      <c r="H21" s="5">
        <f t="shared" si="0"/>
        <v>0</v>
      </c>
      <c r="L21" s="10" t="s">
        <v>132</v>
      </c>
      <c r="M21" s="10" t="s">
        <v>133</v>
      </c>
      <c r="N21" s="10" t="s">
        <v>154</v>
      </c>
      <c r="O21" s="10" t="s">
        <v>155</v>
      </c>
      <c r="P21" s="10" t="s">
        <v>156</v>
      </c>
      <c r="Q21" s="10" t="s">
        <v>157</v>
      </c>
    </row>
    <row r="22" spans="1:17" ht="21.95" customHeight="1">
      <c r="A22" s="5">
        <v>15</v>
      </c>
      <c r="B22" s="12"/>
      <c r="C22" s="53" t="str">
        <f t="shared" si="1"/>
        <v/>
      </c>
      <c r="D22" s="53"/>
      <c r="E22" s="12"/>
      <c r="F22" s="12"/>
      <c r="G22" s="12"/>
      <c r="H22" s="5">
        <f t="shared" si="0"/>
        <v>0</v>
      </c>
      <c r="L22" s="10" t="s">
        <v>132</v>
      </c>
      <c r="M22" s="10" t="s">
        <v>133</v>
      </c>
      <c r="N22" s="10" t="s">
        <v>158</v>
      </c>
      <c r="O22" s="10" t="s">
        <v>159</v>
      </c>
      <c r="P22" s="10" t="s">
        <v>160</v>
      </c>
      <c r="Q22" s="10" t="s">
        <v>161</v>
      </c>
    </row>
    <row r="23" spans="1:17" ht="21.95" customHeight="1">
      <c r="A23" s="5">
        <v>16</v>
      </c>
      <c r="B23" s="12"/>
      <c r="C23" s="53" t="str">
        <f t="shared" si="1"/>
        <v/>
      </c>
      <c r="D23" s="53"/>
      <c r="E23" s="12"/>
      <c r="F23" s="12"/>
      <c r="G23" s="12"/>
      <c r="H23" s="5">
        <f t="shared" si="0"/>
        <v>0</v>
      </c>
      <c r="L23" s="10" t="s">
        <v>132</v>
      </c>
      <c r="M23" s="10" t="s">
        <v>133</v>
      </c>
      <c r="N23" s="10" t="s">
        <v>162</v>
      </c>
      <c r="O23" s="10" t="s">
        <v>163</v>
      </c>
      <c r="P23" s="10" t="s">
        <v>164</v>
      </c>
      <c r="Q23" s="10" t="s">
        <v>165</v>
      </c>
    </row>
    <row r="24" spans="1:17" ht="21.95" customHeight="1">
      <c r="A24" s="5">
        <v>17</v>
      </c>
      <c r="B24" s="12"/>
      <c r="C24" s="53" t="str">
        <f t="shared" si="1"/>
        <v/>
      </c>
      <c r="D24" s="53"/>
      <c r="E24" s="12"/>
      <c r="F24" s="12"/>
      <c r="G24" s="12"/>
      <c r="H24" s="5">
        <f t="shared" si="0"/>
        <v>0</v>
      </c>
      <c r="L24" s="10" t="s">
        <v>132</v>
      </c>
      <c r="M24" s="10" t="s">
        <v>133</v>
      </c>
      <c r="N24" s="10" t="s">
        <v>166</v>
      </c>
      <c r="O24" s="10" t="s">
        <v>167</v>
      </c>
      <c r="P24" s="10" t="s">
        <v>168</v>
      </c>
      <c r="Q24" s="10" t="s">
        <v>169</v>
      </c>
    </row>
    <row r="25" spans="1:17" ht="21.95" customHeight="1">
      <c r="A25" s="5">
        <v>18</v>
      </c>
      <c r="B25" s="12"/>
      <c r="C25" s="53" t="str">
        <f t="shared" si="1"/>
        <v/>
      </c>
      <c r="D25" s="53"/>
      <c r="E25" s="12"/>
      <c r="F25" s="12"/>
      <c r="G25" s="12"/>
      <c r="H25" s="5">
        <f t="shared" si="0"/>
        <v>0</v>
      </c>
      <c r="L25" s="10" t="s">
        <v>132</v>
      </c>
      <c r="M25" s="10" t="s">
        <v>133</v>
      </c>
      <c r="N25" s="10" t="s">
        <v>170</v>
      </c>
      <c r="O25" s="10" t="s">
        <v>171</v>
      </c>
      <c r="P25" s="10" t="s">
        <v>172</v>
      </c>
      <c r="Q25" s="10" t="s">
        <v>173</v>
      </c>
    </row>
    <row r="26" spans="1:17" ht="21.95" customHeight="1">
      <c r="A26" s="5">
        <v>19</v>
      </c>
      <c r="B26" s="12"/>
      <c r="C26" s="53" t="str">
        <f t="shared" si="1"/>
        <v/>
      </c>
      <c r="D26" s="53"/>
      <c r="E26" s="12"/>
      <c r="F26" s="12"/>
      <c r="G26" s="12"/>
      <c r="H26" s="5">
        <f t="shared" si="0"/>
        <v>0</v>
      </c>
      <c r="L26" s="10" t="s">
        <v>132</v>
      </c>
      <c r="M26" s="10" t="s">
        <v>133</v>
      </c>
      <c r="N26" s="10" t="s">
        <v>174</v>
      </c>
      <c r="O26" s="10" t="s">
        <v>175</v>
      </c>
      <c r="P26" s="10" t="s">
        <v>176</v>
      </c>
      <c r="Q26" s="10" t="s">
        <v>177</v>
      </c>
    </row>
    <row r="27" spans="1:17" ht="21.95" customHeight="1">
      <c r="A27" s="5">
        <v>20</v>
      </c>
      <c r="B27" s="12"/>
      <c r="C27" s="53" t="str">
        <f t="shared" si="1"/>
        <v/>
      </c>
      <c r="D27" s="53"/>
      <c r="E27" s="12"/>
      <c r="F27" s="12"/>
      <c r="G27" s="12"/>
      <c r="H27" s="5">
        <f t="shared" si="0"/>
        <v>0</v>
      </c>
      <c r="L27" s="10" t="s">
        <v>132</v>
      </c>
      <c r="M27" s="10" t="s">
        <v>133</v>
      </c>
      <c r="N27" s="10" t="s">
        <v>178</v>
      </c>
      <c r="O27" s="10" t="s">
        <v>179</v>
      </c>
      <c r="P27" s="10" t="s">
        <v>180</v>
      </c>
      <c r="Q27" s="10" t="s">
        <v>181</v>
      </c>
    </row>
    <row r="28" spans="1:17" ht="21.95" customHeight="1">
      <c r="A28" s="5">
        <v>21</v>
      </c>
      <c r="B28" s="12"/>
      <c r="C28" s="53" t="str">
        <f t="shared" si="1"/>
        <v/>
      </c>
      <c r="D28" s="53"/>
      <c r="E28" s="12"/>
      <c r="F28" s="12"/>
      <c r="G28" s="12"/>
      <c r="H28" s="5">
        <f t="shared" si="0"/>
        <v>0</v>
      </c>
      <c r="L28" s="10" t="s">
        <v>132</v>
      </c>
      <c r="M28" s="10" t="s">
        <v>133</v>
      </c>
      <c r="N28" s="10" t="s">
        <v>182</v>
      </c>
      <c r="O28" s="10" t="s">
        <v>183</v>
      </c>
      <c r="P28" s="10" t="s">
        <v>184</v>
      </c>
      <c r="Q28" s="10" t="s">
        <v>185</v>
      </c>
    </row>
    <row r="29" spans="1:17" ht="21.95" customHeight="1">
      <c r="A29" s="5">
        <v>22</v>
      </c>
      <c r="B29" s="12"/>
      <c r="C29" s="53" t="str">
        <f t="shared" si="1"/>
        <v/>
      </c>
      <c r="D29" s="53"/>
      <c r="E29" s="12"/>
      <c r="F29" s="12"/>
      <c r="G29" s="12"/>
      <c r="H29" s="5">
        <f t="shared" si="0"/>
        <v>0</v>
      </c>
      <c r="L29" s="10" t="s">
        <v>132</v>
      </c>
      <c r="M29" s="10" t="s">
        <v>133</v>
      </c>
      <c r="N29" s="10" t="s">
        <v>186</v>
      </c>
      <c r="O29" s="10" t="s">
        <v>187</v>
      </c>
      <c r="P29" s="10" t="s">
        <v>188</v>
      </c>
      <c r="Q29" s="10" t="s">
        <v>189</v>
      </c>
    </row>
    <row r="30" spans="1:17" ht="21.95" customHeight="1">
      <c r="A30" s="5">
        <v>23</v>
      </c>
      <c r="B30" s="12"/>
      <c r="C30" s="53" t="str">
        <f t="shared" si="1"/>
        <v/>
      </c>
      <c r="D30" s="53"/>
      <c r="E30" s="12"/>
      <c r="F30" s="12"/>
      <c r="G30" s="12"/>
      <c r="H30" s="5">
        <f t="shared" si="0"/>
        <v>0</v>
      </c>
      <c r="L30" s="10" t="s">
        <v>132</v>
      </c>
      <c r="M30" s="10" t="s">
        <v>133</v>
      </c>
      <c r="N30" s="10" t="s">
        <v>190</v>
      </c>
      <c r="O30" s="10" t="s">
        <v>191</v>
      </c>
      <c r="P30" s="10" t="s">
        <v>192</v>
      </c>
      <c r="Q30" s="10" t="s">
        <v>193</v>
      </c>
    </row>
    <row r="31" spans="1:17" ht="21.95" customHeight="1">
      <c r="A31" s="5">
        <v>24</v>
      </c>
      <c r="B31" s="12"/>
      <c r="C31" s="53" t="str">
        <f t="shared" si="1"/>
        <v/>
      </c>
      <c r="D31" s="53"/>
      <c r="E31" s="12"/>
      <c r="F31" s="12"/>
      <c r="G31" s="12"/>
      <c r="H31" s="5">
        <f t="shared" si="0"/>
        <v>0</v>
      </c>
      <c r="L31" s="10" t="s">
        <v>132</v>
      </c>
      <c r="M31" s="10" t="s">
        <v>133</v>
      </c>
      <c r="N31" s="10" t="s">
        <v>194</v>
      </c>
      <c r="O31" s="10" t="s">
        <v>195</v>
      </c>
      <c r="P31" s="10" t="s">
        <v>196</v>
      </c>
      <c r="Q31" s="10" t="s">
        <v>197</v>
      </c>
    </row>
    <row r="32" spans="1:17" ht="21.95" customHeight="1">
      <c r="A32" s="5">
        <v>25</v>
      </c>
      <c r="B32" s="12"/>
      <c r="C32" s="53" t="str">
        <f t="shared" si="1"/>
        <v/>
      </c>
      <c r="D32" s="53"/>
      <c r="E32" s="12"/>
      <c r="F32" s="12"/>
      <c r="G32" s="12"/>
      <c r="H32" s="5">
        <f t="shared" si="0"/>
        <v>0</v>
      </c>
      <c r="L32" s="10" t="s">
        <v>132</v>
      </c>
      <c r="M32" s="10" t="s">
        <v>133</v>
      </c>
      <c r="N32" s="10" t="s">
        <v>198</v>
      </c>
      <c r="O32" s="10" t="s">
        <v>199</v>
      </c>
      <c r="P32" s="10" t="s">
        <v>200</v>
      </c>
      <c r="Q32" s="10" t="s">
        <v>201</v>
      </c>
    </row>
    <row r="33" spans="1:17" ht="21.95" customHeight="1">
      <c r="A33" s="5"/>
      <c r="B33" s="54" t="s">
        <v>31</v>
      </c>
      <c r="C33" s="55"/>
      <c r="D33" s="56"/>
      <c r="E33" s="5">
        <f>SUM(E8:E32)</f>
        <v>0</v>
      </c>
      <c r="F33" s="5">
        <f t="shared" ref="F33:G33" si="2">SUM(F8:F32)</f>
        <v>0</v>
      </c>
      <c r="G33" s="5">
        <f t="shared" si="2"/>
        <v>0</v>
      </c>
      <c r="H33" s="5">
        <f>SUM(H8:H32)</f>
        <v>0</v>
      </c>
      <c r="L33" s="10" t="s">
        <v>132</v>
      </c>
      <c r="M33" s="10" t="s">
        <v>133</v>
      </c>
      <c r="N33" s="10" t="s">
        <v>202</v>
      </c>
      <c r="O33" s="10" t="s">
        <v>203</v>
      </c>
      <c r="P33" s="10" t="s">
        <v>204</v>
      </c>
      <c r="Q33" s="10" t="s">
        <v>205</v>
      </c>
    </row>
    <row r="34" spans="1:17" ht="21.95" customHeight="1">
      <c r="A34" s="5"/>
      <c r="B34" s="54" t="s">
        <v>32</v>
      </c>
      <c r="C34" s="55"/>
      <c r="D34" s="56"/>
      <c r="E34" s="5"/>
      <c r="F34" s="5"/>
      <c r="G34" s="5"/>
      <c r="H34" s="5">
        <f>COUNTA($C$8:$C$32)</f>
        <v>25</v>
      </c>
      <c r="L34" s="10" t="s">
        <v>206</v>
      </c>
      <c r="M34" s="10" t="s">
        <v>207</v>
      </c>
      <c r="N34" s="10" t="s">
        <v>208</v>
      </c>
      <c r="O34" s="10" t="s">
        <v>209</v>
      </c>
      <c r="P34" s="10" t="s">
        <v>210</v>
      </c>
      <c r="Q34" s="10" t="s">
        <v>211</v>
      </c>
    </row>
    <row r="35" spans="1:17" ht="20.100000000000001" customHeight="1">
      <c r="L35" s="10" t="s">
        <v>206</v>
      </c>
      <c r="M35" s="10" t="s">
        <v>207</v>
      </c>
      <c r="N35" s="10" t="s">
        <v>212</v>
      </c>
      <c r="O35" s="10" t="s">
        <v>213</v>
      </c>
      <c r="P35" s="10" t="s">
        <v>214</v>
      </c>
      <c r="Q35" s="10" t="s">
        <v>215</v>
      </c>
    </row>
    <row r="36" spans="1:17" ht="20.100000000000001" customHeight="1">
      <c r="L36" s="10" t="s">
        <v>206</v>
      </c>
      <c r="M36" s="10" t="s">
        <v>207</v>
      </c>
      <c r="N36" s="10" t="s">
        <v>216</v>
      </c>
      <c r="O36" s="10" t="s">
        <v>217</v>
      </c>
      <c r="P36" s="10" t="s">
        <v>218</v>
      </c>
      <c r="Q36" s="10" t="s">
        <v>219</v>
      </c>
    </row>
    <row r="37" spans="1:17" ht="20.100000000000001" customHeight="1">
      <c r="L37" s="10" t="s">
        <v>206</v>
      </c>
      <c r="M37" s="10" t="s">
        <v>207</v>
      </c>
      <c r="N37" s="10" t="s">
        <v>220</v>
      </c>
      <c r="O37" s="10" t="s">
        <v>221</v>
      </c>
      <c r="P37" s="10" t="s">
        <v>222</v>
      </c>
      <c r="Q37" s="10" t="s">
        <v>223</v>
      </c>
    </row>
    <row r="38" spans="1:17" ht="20.100000000000001" customHeight="1">
      <c r="L38" s="10" t="s">
        <v>206</v>
      </c>
      <c r="M38" s="10" t="s">
        <v>207</v>
      </c>
      <c r="N38" s="10" t="s">
        <v>224</v>
      </c>
      <c r="O38" s="10" t="s">
        <v>225</v>
      </c>
      <c r="P38" s="10" t="s">
        <v>226</v>
      </c>
      <c r="Q38" s="10" t="s">
        <v>227</v>
      </c>
    </row>
    <row r="39" spans="1:17" ht="20.100000000000001" customHeight="1">
      <c r="L39" s="10" t="s">
        <v>206</v>
      </c>
      <c r="M39" s="10" t="s">
        <v>207</v>
      </c>
      <c r="N39" s="10" t="s">
        <v>228</v>
      </c>
      <c r="O39" s="10" t="s">
        <v>229</v>
      </c>
      <c r="P39" s="10" t="s">
        <v>230</v>
      </c>
      <c r="Q39" s="10" t="s">
        <v>231</v>
      </c>
    </row>
    <row r="40" spans="1:17" ht="20.100000000000001" customHeight="1">
      <c r="L40" s="10" t="s">
        <v>206</v>
      </c>
      <c r="M40" s="10" t="s">
        <v>207</v>
      </c>
      <c r="N40" s="10" t="s">
        <v>232</v>
      </c>
      <c r="O40" s="10" t="s">
        <v>233</v>
      </c>
      <c r="P40" s="10" t="s">
        <v>234</v>
      </c>
      <c r="Q40" s="10" t="s">
        <v>235</v>
      </c>
    </row>
    <row r="41" spans="1:17" ht="20.100000000000001" customHeight="1">
      <c r="L41" s="10" t="s">
        <v>206</v>
      </c>
      <c r="M41" s="10" t="s">
        <v>207</v>
      </c>
      <c r="N41" s="10" t="s">
        <v>236</v>
      </c>
      <c r="O41" s="10" t="s">
        <v>237</v>
      </c>
      <c r="P41" s="10" t="s">
        <v>238</v>
      </c>
      <c r="Q41" s="10" t="s">
        <v>239</v>
      </c>
    </row>
    <row r="42" spans="1:17" ht="20.100000000000001" customHeight="1">
      <c r="L42" s="10" t="s">
        <v>206</v>
      </c>
      <c r="M42" s="10" t="s">
        <v>207</v>
      </c>
      <c r="N42" s="10" t="s">
        <v>240</v>
      </c>
      <c r="O42" s="10" t="s">
        <v>241</v>
      </c>
      <c r="P42" s="10" t="s">
        <v>242</v>
      </c>
      <c r="Q42" s="10" t="s">
        <v>243</v>
      </c>
    </row>
    <row r="43" spans="1:17" ht="20.100000000000001" customHeight="1">
      <c r="L43" s="10" t="s">
        <v>206</v>
      </c>
      <c r="M43" s="10" t="s">
        <v>207</v>
      </c>
      <c r="N43" s="10" t="s">
        <v>244</v>
      </c>
      <c r="O43" s="10" t="s">
        <v>245</v>
      </c>
      <c r="P43" s="10" t="s">
        <v>246</v>
      </c>
      <c r="Q43" s="10" t="s">
        <v>247</v>
      </c>
    </row>
    <row r="44" spans="1:17" ht="20.100000000000001" customHeight="1">
      <c r="L44" s="10" t="s">
        <v>206</v>
      </c>
      <c r="M44" s="10" t="s">
        <v>207</v>
      </c>
      <c r="N44" s="10" t="s">
        <v>248</v>
      </c>
      <c r="O44" s="10" t="s">
        <v>249</v>
      </c>
      <c r="P44" s="10" t="s">
        <v>250</v>
      </c>
      <c r="Q44" s="10" t="s">
        <v>251</v>
      </c>
    </row>
    <row r="45" spans="1:17" ht="20.100000000000001" customHeight="1">
      <c r="L45" s="10" t="s">
        <v>206</v>
      </c>
      <c r="M45" s="10" t="s">
        <v>207</v>
      </c>
      <c r="N45" s="10" t="s">
        <v>252</v>
      </c>
      <c r="O45" s="10" t="s">
        <v>253</v>
      </c>
      <c r="P45" s="10" t="s">
        <v>254</v>
      </c>
      <c r="Q45" s="10" t="s">
        <v>255</v>
      </c>
    </row>
    <row r="46" spans="1:17" ht="20.100000000000001" customHeight="1">
      <c r="L46" s="10" t="s">
        <v>206</v>
      </c>
      <c r="M46" s="10" t="s">
        <v>207</v>
      </c>
      <c r="N46" s="10" t="s">
        <v>256</v>
      </c>
      <c r="O46" s="10" t="s">
        <v>257</v>
      </c>
      <c r="P46" s="10" t="s">
        <v>258</v>
      </c>
      <c r="Q46" s="10" t="s">
        <v>259</v>
      </c>
    </row>
    <row r="47" spans="1:17" ht="20.100000000000001" customHeight="1">
      <c r="L47" s="10" t="s">
        <v>206</v>
      </c>
      <c r="M47" s="10" t="s">
        <v>207</v>
      </c>
      <c r="N47" s="10" t="s">
        <v>260</v>
      </c>
      <c r="O47" s="10" t="s">
        <v>261</v>
      </c>
      <c r="P47" s="10" t="s">
        <v>262</v>
      </c>
      <c r="Q47" s="10" t="s">
        <v>263</v>
      </c>
    </row>
    <row r="48" spans="1:17" ht="20.100000000000001" customHeight="1">
      <c r="L48" s="10" t="s">
        <v>206</v>
      </c>
      <c r="M48" s="10" t="s">
        <v>207</v>
      </c>
      <c r="N48" s="10" t="s">
        <v>264</v>
      </c>
      <c r="O48" s="10" t="s">
        <v>265</v>
      </c>
      <c r="P48" s="10" t="s">
        <v>266</v>
      </c>
      <c r="Q48" s="10" t="s">
        <v>267</v>
      </c>
    </row>
    <row r="49" spans="12:17" ht="20.100000000000001" customHeight="1">
      <c r="L49" s="10" t="s">
        <v>206</v>
      </c>
      <c r="M49" s="10" t="s">
        <v>207</v>
      </c>
      <c r="N49" s="10" t="s">
        <v>268</v>
      </c>
      <c r="O49" s="10" t="s">
        <v>269</v>
      </c>
      <c r="P49" s="10" t="s">
        <v>270</v>
      </c>
      <c r="Q49" s="10" t="s">
        <v>271</v>
      </c>
    </row>
    <row r="50" spans="12:17" ht="20.100000000000001" customHeight="1">
      <c r="L50" s="10" t="s">
        <v>206</v>
      </c>
      <c r="M50" s="10" t="s">
        <v>207</v>
      </c>
      <c r="N50" s="10" t="s">
        <v>272</v>
      </c>
      <c r="O50" s="10" t="s">
        <v>273</v>
      </c>
      <c r="P50" s="10" t="s">
        <v>274</v>
      </c>
      <c r="Q50" s="10" t="s">
        <v>275</v>
      </c>
    </row>
    <row r="51" spans="12:17" ht="20.100000000000001" customHeight="1">
      <c r="L51" s="10" t="s">
        <v>206</v>
      </c>
      <c r="M51" s="10" t="s">
        <v>207</v>
      </c>
      <c r="N51" s="10" t="s">
        <v>276</v>
      </c>
      <c r="O51" s="10" t="s">
        <v>277</v>
      </c>
      <c r="P51" s="10" t="s">
        <v>278</v>
      </c>
      <c r="Q51" s="10" t="s">
        <v>279</v>
      </c>
    </row>
    <row r="52" spans="12:17" ht="20.100000000000001" customHeight="1">
      <c r="L52" s="10" t="s">
        <v>206</v>
      </c>
      <c r="M52" s="10" t="s">
        <v>207</v>
      </c>
      <c r="N52" s="10" t="s">
        <v>280</v>
      </c>
      <c r="O52" s="10" t="s">
        <v>281</v>
      </c>
      <c r="P52" s="10" t="s">
        <v>282</v>
      </c>
      <c r="Q52" s="10" t="s">
        <v>283</v>
      </c>
    </row>
    <row r="53" spans="12:17" ht="20.100000000000001" customHeight="1">
      <c r="L53" s="10" t="s">
        <v>206</v>
      </c>
      <c r="M53" s="10" t="s">
        <v>207</v>
      </c>
      <c r="N53" s="10" t="s">
        <v>284</v>
      </c>
      <c r="O53" s="10" t="s">
        <v>285</v>
      </c>
      <c r="P53" s="10" t="s">
        <v>286</v>
      </c>
      <c r="Q53" s="10" t="s">
        <v>287</v>
      </c>
    </row>
    <row r="54" spans="12:17" ht="20.100000000000001" customHeight="1">
      <c r="L54" s="10" t="s">
        <v>206</v>
      </c>
      <c r="M54" s="10" t="s">
        <v>207</v>
      </c>
      <c r="N54" s="10" t="s">
        <v>288</v>
      </c>
      <c r="O54" s="10" t="s">
        <v>289</v>
      </c>
      <c r="P54" s="10" t="s">
        <v>290</v>
      </c>
      <c r="Q54" s="10" t="s">
        <v>291</v>
      </c>
    </row>
    <row r="55" spans="12:17" ht="20.100000000000001" customHeight="1">
      <c r="L55" s="10" t="s">
        <v>206</v>
      </c>
      <c r="M55" s="10" t="s">
        <v>207</v>
      </c>
      <c r="N55" s="10" t="s">
        <v>292</v>
      </c>
      <c r="O55" s="10" t="s">
        <v>293</v>
      </c>
      <c r="P55" s="10" t="s">
        <v>294</v>
      </c>
      <c r="Q55" s="10" t="s">
        <v>295</v>
      </c>
    </row>
    <row r="56" spans="12:17" ht="20.100000000000001" customHeight="1">
      <c r="L56" s="10" t="s">
        <v>206</v>
      </c>
      <c r="M56" s="10" t="s">
        <v>207</v>
      </c>
      <c r="N56" s="10" t="s">
        <v>296</v>
      </c>
      <c r="O56" s="10" t="s">
        <v>297</v>
      </c>
      <c r="P56" s="10" t="s">
        <v>298</v>
      </c>
      <c r="Q56" s="10" t="s">
        <v>299</v>
      </c>
    </row>
    <row r="57" spans="12:17" ht="20.100000000000001" customHeight="1">
      <c r="L57" s="10" t="s">
        <v>206</v>
      </c>
      <c r="M57" s="10" t="s">
        <v>207</v>
      </c>
      <c r="N57" s="10" t="s">
        <v>300</v>
      </c>
      <c r="O57" s="10" t="s">
        <v>301</v>
      </c>
      <c r="P57" s="10" t="s">
        <v>302</v>
      </c>
      <c r="Q57" s="10" t="s">
        <v>303</v>
      </c>
    </row>
    <row r="58" spans="12:17" ht="20.100000000000001" customHeight="1">
      <c r="L58" s="10" t="s">
        <v>206</v>
      </c>
      <c r="M58" s="10" t="s">
        <v>207</v>
      </c>
      <c r="N58" s="10" t="s">
        <v>304</v>
      </c>
      <c r="O58" s="10" t="s">
        <v>305</v>
      </c>
      <c r="P58" s="10" t="s">
        <v>306</v>
      </c>
      <c r="Q58" s="10" t="s">
        <v>307</v>
      </c>
    </row>
    <row r="59" spans="12:17" ht="20.100000000000001" customHeight="1">
      <c r="L59" s="10" t="s">
        <v>206</v>
      </c>
      <c r="M59" s="10" t="s">
        <v>207</v>
      </c>
      <c r="N59" s="10" t="s">
        <v>308</v>
      </c>
      <c r="O59" s="10" t="s">
        <v>309</v>
      </c>
      <c r="P59" s="10" t="s">
        <v>310</v>
      </c>
      <c r="Q59" s="10" t="s">
        <v>311</v>
      </c>
    </row>
    <row r="60" spans="12:17" ht="20.100000000000001" customHeight="1">
      <c r="L60" s="10" t="s">
        <v>206</v>
      </c>
      <c r="M60" s="10" t="s">
        <v>207</v>
      </c>
      <c r="N60" s="10" t="s">
        <v>312</v>
      </c>
      <c r="O60" s="10" t="s">
        <v>313</v>
      </c>
      <c r="P60" s="10" t="s">
        <v>314</v>
      </c>
      <c r="Q60" s="10" t="s">
        <v>315</v>
      </c>
    </row>
    <row r="61" spans="12:17" ht="20.100000000000001" customHeight="1">
      <c r="L61" s="10" t="s">
        <v>206</v>
      </c>
      <c r="M61" s="10" t="s">
        <v>207</v>
      </c>
      <c r="N61" s="10" t="s">
        <v>316</v>
      </c>
      <c r="O61" s="10" t="s">
        <v>317</v>
      </c>
      <c r="P61" s="10" t="s">
        <v>318</v>
      </c>
      <c r="Q61" s="10" t="s">
        <v>319</v>
      </c>
    </row>
    <row r="62" spans="12:17" ht="20.100000000000001" customHeight="1">
      <c r="L62" s="10" t="s">
        <v>206</v>
      </c>
      <c r="M62" s="10" t="s">
        <v>207</v>
      </c>
      <c r="N62" s="10" t="s">
        <v>320</v>
      </c>
      <c r="O62" s="10" t="s">
        <v>321</v>
      </c>
      <c r="P62" s="10" t="s">
        <v>322</v>
      </c>
      <c r="Q62" s="10" t="s">
        <v>323</v>
      </c>
    </row>
    <row r="63" spans="12:17" ht="20.100000000000001" customHeight="1">
      <c r="L63" s="10" t="s">
        <v>206</v>
      </c>
      <c r="M63" s="10" t="s">
        <v>207</v>
      </c>
      <c r="N63" s="10" t="s">
        <v>324</v>
      </c>
      <c r="O63" s="10" t="s">
        <v>325</v>
      </c>
      <c r="P63" s="10" t="s">
        <v>326</v>
      </c>
      <c r="Q63" s="10" t="s">
        <v>327</v>
      </c>
    </row>
    <row r="64" spans="12:17" ht="20.100000000000001" customHeight="1">
      <c r="L64" s="10" t="s">
        <v>206</v>
      </c>
      <c r="M64" s="10" t="s">
        <v>207</v>
      </c>
      <c r="N64" s="10" t="s">
        <v>328</v>
      </c>
      <c r="O64" s="10" t="s">
        <v>329</v>
      </c>
      <c r="P64" s="10" t="s">
        <v>330</v>
      </c>
      <c r="Q64" s="10" t="s">
        <v>331</v>
      </c>
    </row>
    <row r="65" spans="12:17" ht="20.100000000000001" customHeight="1">
      <c r="L65" s="10" t="s">
        <v>206</v>
      </c>
      <c r="M65" s="10" t="s">
        <v>207</v>
      </c>
      <c r="N65" s="10" t="s">
        <v>332</v>
      </c>
      <c r="O65" s="10" t="s">
        <v>333</v>
      </c>
      <c r="P65" s="10" t="s">
        <v>334</v>
      </c>
      <c r="Q65" s="10" t="s">
        <v>335</v>
      </c>
    </row>
    <row r="66" spans="12:17" ht="20.100000000000001" customHeight="1">
      <c r="L66" s="10" t="s">
        <v>206</v>
      </c>
      <c r="M66" s="10" t="s">
        <v>207</v>
      </c>
      <c r="N66" s="10" t="s">
        <v>336</v>
      </c>
      <c r="O66" s="10" t="s">
        <v>337</v>
      </c>
      <c r="P66" s="10" t="s">
        <v>338</v>
      </c>
      <c r="Q66" s="10" t="s">
        <v>339</v>
      </c>
    </row>
    <row r="67" spans="12:17" ht="20.100000000000001" customHeight="1">
      <c r="L67" s="10" t="s">
        <v>206</v>
      </c>
      <c r="M67" s="10" t="s">
        <v>207</v>
      </c>
      <c r="N67" s="10" t="s">
        <v>340</v>
      </c>
      <c r="O67" s="10" t="s">
        <v>341</v>
      </c>
      <c r="P67" s="10" t="s">
        <v>342</v>
      </c>
      <c r="Q67" s="10" t="s">
        <v>343</v>
      </c>
    </row>
    <row r="68" spans="12:17" ht="20.100000000000001" customHeight="1">
      <c r="L68" s="10" t="s">
        <v>206</v>
      </c>
      <c r="M68" s="10" t="s">
        <v>207</v>
      </c>
      <c r="N68" s="10" t="s">
        <v>344</v>
      </c>
      <c r="O68" s="10" t="s">
        <v>345</v>
      </c>
      <c r="P68" s="10" t="s">
        <v>346</v>
      </c>
      <c r="Q68" s="10" t="s">
        <v>347</v>
      </c>
    </row>
    <row r="69" spans="12:17" ht="20.100000000000001" customHeight="1">
      <c r="L69" s="10" t="s">
        <v>206</v>
      </c>
      <c r="M69" s="10" t="s">
        <v>207</v>
      </c>
      <c r="N69" s="10" t="s">
        <v>348</v>
      </c>
      <c r="O69" s="10" t="s">
        <v>349</v>
      </c>
      <c r="P69" s="10" t="s">
        <v>350</v>
      </c>
      <c r="Q69" s="10" t="s">
        <v>351</v>
      </c>
    </row>
    <row r="70" spans="12:17" ht="20.100000000000001" customHeight="1">
      <c r="L70" s="10" t="s">
        <v>206</v>
      </c>
      <c r="M70" s="10" t="s">
        <v>207</v>
      </c>
      <c r="N70" s="10" t="s">
        <v>352</v>
      </c>
      <c r="O70" s="10" t="s">
        <v>353</v>
      </c>
      <c r="P70" s="10" t="s">
        <v>354</v>
      </c>
      <c r="Q70" s="10" t="s">
        <v>355</v>
      </c>
    </row>
    <row r="71" spans="12:17" ht="20.100000000000001" customHeight="1">
      <c r="L71" s="10" t="s">
        <v>206</v>
      </c>
      <c r="M71" s="10" t="s">
        <v>207</v>
      </c>
      <c r="N71" s="10" t="s">
        <v>356</v>
      </c>
      <c r="O71" s="10" t="s">
        <v>357</v>
      </c>
      <c r="P71" s="10" t="s">
        <v>358</v>
      </c>
      <c r="Q71" s="10" t="s">
        <v>359</v>
      </c>
    </row>
    <row r="72" spans="12:17" ht="20.100000000000001" customHeight="1">
      <c r="L72" s="10" t="s">
        <v>360</v>
      </c>
      <c r="M72" s="10" t="s">
        <v>361</v>
      </c>
      <c r="N72" s="10" t="s">
        <v>362</v>
      </c>
      <c r="O72" s="10" t="s">
        <v>363</v>
      </c>
      <c r="P72" s="10" t="s">
        <v>364</v>
      </c>
      <c r="Q72" s="10" t="s">
        <v>365</v>
      </c>
    </row>
    <row r="73" spans="12:17" ht="20.100000000000001" customHeight="1">
      <c r="L73" s="10" t="s">
        <v>360</v>
      </c>
      <c r="M73" s="10" t="s">
        <v>361</v>
      </c>
      <c r="N73" s="10" t="s">
        <v>366</v>
      </c>
      <c r="O73" s="10" t="s">
        <v>367</v>
      </c>
      <c r="P73" s="10" t="s">
        <v>368</v>
      </c>
      <c r="Q73" s="10" t="s">
        <v>369</v>
      </c>
    </row>
    <row r="74" spans="12:17" ht="20.100000000000001" customHeight="1">
      <c r="L74" s="10" t="s">
        <v>360</v>
      </c>
      <c r="M74" s="10" t="s">
        <v>361</v>
      </c>
      <c r="N74" s="10" t="s">
        <v>370</v>
      </c>
      <c r="O74" s="10" t="s">
        <v>371</v>
      </c>
      <c r="P74" s="10" t="s">
        <v>372</v>
      </c>
      <c r="Q74" s="10" t="s">
        <v>373</v>
      </c>
    </row>
    <row r="75" spans="12:17" ht="20.100000000000001" customHeight="1">
      <c r="L75" s="10" t="s">
        <v>360</v>
      </c>
      <c r="M75" s="10" t="s">
        <v>361</v>
      </c>
      <c r="N75" s="10" t="s">
        <v>374</v>
      </c>
      <c r="O75" s="10" t="s">
        <v>375</v>
      </c>
      <c r="P75" s="10" t="s">
        <v>376</v>
      </c>
      <c r="Q75" s="10" t="s">
        <v>377</v>
      </c>
    </row>
    <row r="76" spans="12:17" ht="20.100000000000001" customHeight="1">
      <c r="L76" s="10" t="s">
        <v>360</v>
      </c>
      <c r="M76" s="10" t="s">
        <v>361</v>
      </c>
      <c r="N76" s="10" t="s">
        <v>378</v>
      </c>
      <c r="O76" s="10" t="s">
        <v>379</v>
      </c>
      <c r="P76" s="10" t="s">
        <v>380</v>
      </c>
      <c r="Q76" s="10" t="s">
        <v>381</v>
      </c>
    </row>
    <row r="77" spans="12:17" ht="20.100000000000001" customHeight="1">
      <c r="L77" s="10" t="s">
        <v>360</v>
      </c>
      <c r="M77" s="10" t="s">
        <v>361</v>
      </c>
      <c r="N77" s="10" t="s">
        <v>382</v>
      </c>
      <c r="O77" s="10" t="s">
        <v>383</v>
      </c>
      <c r="P77" s="10" t="s">
        <v>384</v>
      </c>
      <c r="Q77" s="10" t="s">
        <v>385</v>
      </c>
    </row>
    <row r="78" spans="12:17" ht="20.100000000000001" customHeight="1">
      <c r="L78" s="10" t="s">
        <v>360</v>
      </c>
      <c r="M78" s="10" t="s">
        <v>361</v>
      </c>
      <c r="N78" s="10" t="s">
        <v>386</v>
      </c>
      <c r="O78" s="10" t="s">
        <v>387</v>
      </c>
      <c r="P78" s="10" t="s">
        <v>388</v>
      </c>
      <c r="Q78" s="10" t="s">
        <v>389</v>
      </c>
    </row>
    <row r="79" spans="12:17" ht="20.100000000000001" customHeight="1">
      <c r="L79" s="10" t="s">
        <v>360</v>
      </c>
      <c r="M79" s="10" t="s">
        <v>361</v>
      </c>
      <c r="N79" s="10" t="s">
        <v>390</v>
      </c>
      <c r="O79" s="10" t="s">
        <v>391</v>
      </c>
      <c r="P79" s="10" t="s">
        <v>392</v>
      </c>
      <c r="Q79" s="10" t="s">
        <v>393</v>
      </c>
    </row>
    <row r="80" spans="12:17" ht="20.100000000000001" customHeight="1">
      <c r="L80" s="10" t="s">
        <v>360</v>
      </c>
      <c r="M80" s="10" t="s">
        <v>361</v>
      </c>
      <c r="N80" s="10" t="s">
        <v>394</v>
      </c>
      <c r="O80" s="10" t="s">
        <v>395</v>
      </c>
      <c r="P80" s="10" t="s">
        <v>396</v>
      </c>
      <c r="Q80" s="10" t="s">
        <v>397</v>
      </c>
    </row>
    <row r="81" spans="12:17" ht="20.100000000000001" customHeight="1">
      <c r="L81" s="10" t="s">
        <v>360</v>
      </c>
      <c r="M81" s="10" t="s">
        <v>361</v>
      </c>
      <c r="N81" s="10" t="s">
        <v>398</v>
      </c>
      <c r="O81" s="10" t="s">
        <v>399</v>
      </c>
      <c r="P81" s="10" t="s">
        <v>400</v>
      </c>
      <c r="Q81" s="10" t="s">
        <v>401</v>
      </c>
    </row>
    <row r="82" spans="12:17" ht="20.100000000000001" customHeight="1">
      <c r="L82" s="10" t="s">
        <v>360</v>
      </c>
      <c r="M82" s="10" t="s">
        <v>361</v>
      </c>
      <c r="N82" s="10" t="s">
        <v>402</v>
      </c>
      <c r="O82" s="10" t="s">
        <v>403</v>
      </c>
      <c r="P82" s="10" t="s">
        <v>404</v>
      </c>
      <c r="Q82" s="10" t="s">
        <v>405</v>
      </c>
    </row>
    <row r="83" spans="12:17" ht="20.100000000000001" customHeight="1">
      <c r="L83" s="10" t="s">
        <v>360</v>
      </c>
      <c r="M83" s="10" t="s">
        <v>361</v>
      </c>
      <c r="N83" s="10" t="s">
        <v>406</v>
      </c>
      <c r="O83" s="10" t="s">
        <v>407</v>
      </c>
      <c r="P83" s="10" t="s">
        <v>408</v>
      </c>
      <c r="Q83" s="10" t="s">
        <v>409</v>
      </c>
    </row>
    <row r="84" spans="12:17" ht="20.100000000000001" customHeight="1">
      <c r="L84" s="10" t="s">
        <v>360</v>
      </c>
      <c r="M84" s="10" t="s">
        <v>361</v>
      </c>
      <c r="N84" s="10" t="s">
        <v>410</v>
      </c>
      <c r="O84" s="10" t="s">
        <v>411</v>
      </c>
      <c r="P84" s="10" t="s">
        <v>412</v>
      </c>
      <c r="Q84" s="10" t="s">
        <v>413</v>
      </c>
    </row>
    <row r="85" spans="12:17" ht="20.100000000000001" customHeight="1">
      <c r="L85" s="10" t="s">
        <v>360</v>
      </c>
      <c r="M85" s="10" t="s">
        <v>361</v>
      </c>
      <c r="N85" s="10" t="s">
        <v>414</v>
      </c>
      <c r="O85" s="10" t="s">
        <v>415</v>
      </c>
      <c r="P85" s="10" t="s">
        <v>416</v>
      </c>
      <c r="Q85" s="10" t="s">
        <v>417</v>
      </c>
    </row>
    <row r="86" spans="12:17" ht="20.100000000000001" customHeight="1">
      <c r="L86" s="10" t="s">
        <v>360</v>
      </c>
      <c r="M86" s="10" t="s">
        <v>361</v>
      </c>
      <c r="N86" s="10" t="s">
        <v>418</v>
      </c>
      <c r="O86" s="10" t="s">
        <v>419</v>
      </c>
      <c r="P86" s="10" t="s">
        <v>420</v>
      </c>
      <c r="Q86" s="10" t="s">
        <v>421</v>
      </c>
    </row>
    <row r="87" spans="12:17" ht="20.100000000000001" customHeight="1">
      <c r="L87" s="10" t="s">
        <v>360</v>
      </c>
      <c r="M87" s="10" t="s">
        <v>361</v>
      </c>
      <c r="N87" s="10" t="s">
        <v>422</v>
      </c>
      <c r="O87" s="10" t="s">
        <v>423</v>
      </c>
      <c r="P87" s="10" t="s">
        <v>424</v>
      </c>
      <c r="Q87" s="10" t="s">
        <v>425</v>
      </c>
    </row>
    <row r="88" spans="12:17" ht="20.100000000000001" customHeight="1">
      <c r="L88" s="10" t="s">
        <v>360</v>
      </c>
      <c r="M88" s="10" t="s">
        <v>361</v>
      </c>
      <c r="N88" s="10" t="s">
        <v>426</v>
      </c>
      <c r="O88" s="10" t="s">
        <v>427</v>
      </c>
      <c r="P88" s="10" t="s">
        <v>428</v>
      </c>
      <c r="Q88" s="10" t="s">
        <v>429</v>
      </c>
    </row>
    <row r="89" spans="12:17" ht="20.100000000000001" customHeight="1">
      <c r="L89" s="10" t="s">
        <v>360</v>
      </c>
      <c r="M89" s="10" t="s">
        <v>361</v>
      </c>
      <c r="N89" s="10" t="s">
        <v>430</v>
      </c>
      <c r="O89" s="10" t="s">
        <v>431</v>
      </c>
      <c r="P89" s="10" t="s">
        <v>432</v>
      </c>
      <c r="Q89" s="10" t="s">
        <v>433</v>
      </c>
    </row>
    <row r="90" spans="12:17" ht="20.100000000000001" customHeight="1">
      <c r="L90" s="10" t="s">
        <v>360</v>
      </c>
      <c r="M90" s="10" t="s">
        <v>361</v>
      </c>
      <c r="N90" s="10" t="s">
        <v>434</v>
      </c>
      <c r="O90" s="10" t="s">
        <v>435</v>
      </c>
      <c r="P90" s="10" t="s">
        <v>436</v>
      </c>
      <c r="Q90" s="10" t="s">
        <v>437</v>
      </c>
    </row>
    <row r="91" spans="12:17" ht="20.100000000000001" customHeight="1">
      <c r="L91" s="10" t="s">
        <v>360</v>
      </c>
      <c r="M91" s="10" t="s">
        <v>361</v>
      </c>
      <c r="N91" s="10" t="s">
        <v>438</v>
      </c>
      <c r="O91" s="10" t="s">
        <v>439</v>
      </c>
      <c r="P91" s="10" t="s">
        <v>440</v>
      </c>
      <c r="Q91" s="10" t="s">
        <v>441</v>
      </c>
    </row>
    <row r="92" spans="12:17" ht="20.100000000000001" customHeight="1">
      <c r="L92" s="10" t="s">
        <v>360</v>
      </c>
      <c r="M92" s="10" t="s">
        <v>361</v>
      </c>
      <c r="N92" s="10" t="s">
        <v>442</v>
      </c>
      <c r="O92" s="10" t="s">
        <v>443</v>
      </c>
      <c r="P92" s="10" t="s">
        <v>444</v>
      </c>
      <c r="Q92" s="10" t="s">
        <v>445</v>
      </c>
    </row>
    <row r="93" spans="12:17" ht="20.100000000000001" customHeight="1">
      <c r="L93" s="10" t="s">
        <v>360</v>
      </c>
      <c r="M93" s="10" t="s">
        <v>361</v>
      </c>
      <c r="N93" s="10" t="s">
        <v>446</v>
      </c>
      <c r="O93" s="10" t="s">
        <v>447</v>
      </c>
      <c r="P93" s="10" t="s">
        <v>448</v>
      </c>
      <c r="Q93" s="10" t="s">
        <v>449</v>
      </c>
    </row>
    <row r="94" spans="12:17" ht="20.100000000000001" customHeight="1">
      <c r="L94" s="10" t="s">
        <v>360</v>
      </c>
      <c r="M94" s="10" t="s">
        <v>361</v>
      </c>
      <c r="N94" s="10" t="s">
        <v>450</v>
      </c>
      <c r="O94" s="10" t="s">
        <v>451</v>
      </c>
      <c r="P94" s="10" t="s">
        <v>452</v>
      </c>
      <c r="Q94" s="10" t="s">
        <v>453</v>
      </c>
    </row>
    <row r="95" spans="12:17" ht="20.100000000000001" customHeight="1">
      <c r="L95" s="10" t="s">
        <v>360</v>
      </c>
      <c r="M95" s="10" t="s">
        <v>361</v>
      </c>
      <c r="N95" s="10" t="s">
        <v>454</v>
      </c>
      <c r="O95" s="10" t="s">
        <v>455</v>
      </c>
      <c r="P95" s="10" t="s">
        <v>456</v>
      </c>
      <c r="Q95" s="10" t="s">
        <v>457</v>
      </c>
    </row>
    <row r="96" spans="12:17" ht="20.100000000000001" customHeight="1">
      <c r="L96" s="10" t="s">
        <v>360</v>
      </c>
      <c r="M96" s="10" t="s">
        <v>361</v>
      </c>
      <c r="N96" s="10" t="s">
        <v>458</v>
      </c>
      <c r="O96" s="10" t="s">
        <v>459</v>
      </c>
      <c r="P96" s="10" t="s">
        <v>460</v>
      </c>
      <c r="Q96" s="10" t="s">
        <v>461</v>
      </c>
    </row>
    <row r="97" spans="12:17" ht="20.100000000000001" customHeight="1">
      <c r="L97" s="10" t="s">
        <v>360</v>
      </c>
      <c r="M97" s="10" t="s">
        <v>361</v>
      </c>
      <c r="N97" s="10" t="s">
        <v>462</v>
      </c>
      <c r="O97" s="10" t="s">
        <v>463</v>
      </c>
      <c r="P97" s="10" t="s">
        <v>464</v>
      </c>
      <c r="Q97" s="10" t="s">
        <v>465</v>
      </c>
    </row>
    <row r="98" spans="12:17" ht="20.100000000000001" customHeight="1">
      <c r="L98" s="10" t="s">
        <v>360</v>
      </c>
      <c r="M98" s="10" t="s">
        <v>361</v>
      </c>
      <c r="N98" s="10" t="s">
        <v>466</v>
      </c>
      <c r="O98" s="10" t="s">
        <v>467</v>
      </c>
      <c r="P98" s="10" t="s">
        <v>468</v>
      </c>
      <c r="Q98" s="10" t="s">
        <v>469</v>
      </c>
    </row>
    <row r="99" spans="12:17" ht="20.100000000000001" customHeight="1">
      <c r="L99" s="10" t="s">
        <v>360</v>
      </c>
      <c r="M99" s="10" t="s">
        <v>361</v>
      </c>
      <c r="N99" s="10" t="s">
        <v>470</v>
      </c>
      <c r="O99" s="10" t="s">
        <v>471</v>
      </c>
      <c r="P99" s="10" t="s">
        <v>472</v>
      </c>
      <c r="Q99" s="10" t="s">
        <v>473</v>
      </c>
    </row>
    <row r="100" spans="12:17" ht="20.100000000000001" customHeight="1">
      <c r="L100" s="10" t="s">
        <v>360</v>
      </c>
      <c r="M100" s="10" t="s">
        <v>361</v>
      </c>
      <c r="N100" s="10" t="s">
        <v>474</v>
      </c>
      <c r="O100" s="10" t="s">
        <v>475</v>
      </c>
      <c r="P100" s="10" t="s">
        <v>476</v>
      </c>
      <c r="Q100" s="10" t="s">
        <v>477</v>
      </c>
    </row>
    <row r="101" spans="12:17" ht="20.100000000000001" customHeight="1">
      <c r="L101" s="10" t="s">
        <v>360</v>
      </c>
      <c r="M101" s="10" t="s">
        <v>361</v>
      </c>
      <c r="N101" s="10" t="s">
        <v>478</v>
      </c>
      <c r="O101" s="10" t="s">
        <v>479</v>
      </c>
      <c r="P101" s="10" t="s">
        <v>480</v>
      </c>
      <c r="Q101" s="10" t="s">
        <v>481</v>
      </c>
    </row>
    <row r="102" spans="12:17" ht="20.100000000000001" customHeight="1">
      <c r="L102" s="10" t="s">
        <v>360</v>
      </c>
      <c r="M102" s="10" t="s">
        <v>361</v>
      </c>
      <c r="N102" s="10" t="s">
        <v>482</v>
      </c>
      <c r="O102" s="10" t="s">
        <v>483</v>
      </c>
      <c r="P102" s="10" t="s">
        <v>484</v>
      </c>
      <c r="Q102" s="10" t="s">
        <v>485</v>
      </c>
    </row>
    <row r="103" spans="12:17" ht="20.100000000000001" customHeight="1">
      <c r="L103" s="10" t="s">
        <v>360</v>
      </c>
      <c r="M103" s="10" t="s">
        <v>361</v>
      </c>
      <c r="N103" s="10" t="s">
        <v>486</v>
      </c>
      <c r="O103" s="10" t="s">
        <v>487</v>
      </c>
      <c r="P103" s="10" t="s">
        <v>488</v>
      </c>
      <c r="Q103" s="10" t="s">
        <v>489</v>
      </c>
    </row>
    <row r="104" spans="12:17" ht="20.100000000000001" customHeight="1">
      <c r="L104" s="10" t="s">
        <v>490</v>
      </c>
      <c r="M104" s="10" t="s">
        <v>491</v>
      </c>
      <c r="N104" s="10" t="s">
        <v>492</v>
      </c>
      <c r="O104" s="10" t="s">
        <v>493</v>
      </c>
      <c r="P104" s="10" t="s">
        <v>494</v>
      </c>
      <c r="Q104" s="10" t="s">
        <v>495</v>
      </c>
    </row>
    <row r="105" spans="12:17" ht="20.100000000000001" customHeight="1">
      <c r="L105" s="10" t="s">
        <v>490</v>
      </c>
      <c r="M105" s="10" t="s">
        <v>491</v>
      </c>
      <c r="N105" s="10" t="s">
        <v>496</v>
      </c>
      <c r="O105" s="10" t="s">
        <v>497</v>
      </c>
      <c r="P105" s="10" t="s">
        <v>498</v>
      </c>
      <c r="Q105" s="10" t="s">
        <v>499</v>
      </c>
    </row>
    <row r="106" spans="12:17" ht="20.100000000000001" customHeight="1">
      <c r="L106" s="10" t="s">
        <v>490</v>
      </c>
      <c r="M106" s="10" t="s">
        <v>491</v>
      </c>
      <c r="N106" s="10" t="s">
        <v>500</v>
      </c>
      <c r="O106" s="10" t="s">
        <v>501</v>
      </c>
      <c r="P106" s="10" t="s">
        <v>502</v>
      </c>
      <c r="Q106" s="10" t="s">
        <v>503</v>
      </c>
    </row>
    <row r="107" spans="12:17" ht="20.100000000000001" customHeight="1">
      <c r="L107" s="10" t="s">
        <v>490</v>
      </c>
      <c r="M107" s="10" t="s">
        <v>491</v>
      </c>
      <c r="N107" s="10" t="s">
        <v>504</v>
      </c>
      <c r="O107" s="10" t="s">
        <v>505</v>
      </c>
      <c r="P107" s="10" t="s">
        <v>506</v>
      </c>
      <c r="Q107" s="10" t="s">
        <v>507</v>
      </c>
    </row>
    <row r="108" spans="12:17" ht="20.100000000000001" customHeight="1">
      <c r="L108" s="10" t="s">
        <v>490</v>
      </c>
      <c r="M108" s="10" t="s">
        <v>491</v>
      </c>
      <c r="N108" s="10" t="s">
        <v>508</v>
      </c>
      <c r="O108" s="10" t="s">
        <v>509</v>
      </c>
      <c r="P108" s="10" t="s">
        <v>510</v>
      </c>
      <c r="Q108" s="10" t="s">
        <v>511</v>
      </c>
    </row>
    <row r="109" spans="12:17" ht="20.100000000000001" customHeight="1">
      <c r="L109" s="10" t="s">
        <v>490</v>
      </c>
      <c r="M109" s="10" t="s">
        <v>491</v>
      </c>
      <c r="N109" s="10" t="s">
        <v>512</v>
      </c>
      <c r="O109" s="10" t="s">
        <v>513</v>
      </c>
      <c r="P109" s="10" t="s">
        <v>514</v>
      </c>
      <c r="Q109" s="10" t="s">
        <v>515</v>
      </c>
    </row>
    <row r="110" spans="12:17" ht="20.100000000000001" customHeight="1">
      <c r="L110" s="10" t="s">
        <v>516</v>
      </c>
      <c r="M110" s="10" t="s">
        <v>517</v>
      </c>
      <c r="N110" s="10" t="s">
        <v>518</v>
      </c>
      <c r="O110" s="10" t="s">
        <v>59</v>
      </c>
      <c r="P110" s="10" t="s">
        <v>57</v>
      </c>
      <c r="Q110" s="10" t="s">
        <v>58</v>
      </c>
    </row>
    <row r="111" spans="12:17" ht="20.100000000000001" customHeight="1">
      <c r="L111" s="10" t="s">
        <v>516</v>
      </c>
      <c r="M111" s="10" t="s">
        <v>517</v>
      </c>
      <c r="N111" s="10" t="s">
        <v>519</v>
      </c>
      <c r="O111" s="10" t="s">
        <v>62</v>
      </c>
      <c r="P111" s="10" t="s">
        <v>60</v>
      </c>
      <c r="Q111" s="10" t="s">
        <v>61</v>
      </c>
    </row>
    <row r="112" spans="12:17" ht="20.100000000000001" customHeight="1">
      <c r="L112" s="10" t="s">
        <v>516</v>
      </c>
      <c r="M112" s="10" t="s">
        <v>517</v>
      </c>
      <c r="N112" s="10" t="s">
        <v>520</v>
      </c>
      <c r="O112" s="10" t="s">
        <v>64</v>
      </c>
      <c r="P112" s="10" t="s">
        <v>63</v>
      </c>
      <c r="Q112" s="10"/>
    </row>
    <row r="113" spans="12:17" ht="20.100000000000001" customHeight="1">
      <c r="L113" s="10" t="s">
        <v>516</v>
      </c>
      <c r="M113" s="10" t="s">
        <v>517</v>
      </c>
      <c r="N113" s="10" t="s">
        <v>521</v>
      </c>
      <c r="O113" s="10" t="s">
        <v>67</v>
      </c>
      <c r="P113" s="10" t="s">
        <v>65</v>
      </c>
      <c r="Q113" s="10" t="s">
        <v>66</v>
      </c>
    </row>
    <row r="114" spans="12:17" ht="20.100000000000001" customHeight="1">
      <c r="L114" s="10" t="s">
        <v>516</v>
      </c>
      <c r="M114" s="10" t="s">
        <v>517</v>
      </c>
      <c r="N114" s="10" t="s">
        <v>522</v>
      </c>
      <c r="O114" s="10" t="s">
        <v>70</v>
      </c>
      <c r="P114" s="10" t="s">
        <v>68</v>
      </c>
      <c r="Q114" s="10" t="s">
        <v>69</v>
      </c>
    </row>
    <row r="115" spans="12:17" ht="20.100000000000001" customHeight="1">
      <c r="L115" s="10" t="s">
        <v>516</v>
      </c>
      <c r="M115" s="10" t="s">
        <v>517</v>
      </c>
      <c r="N115" s="10" t="s">
        <v>523</v>
      </c>
      <c r="O115" s="10" t="s">
        <v>73</v>
      </c>
      <c r="P115" s="10" t="s">
        <v>71</v>
      </c>
      <c r="Q115" s="10" t="s">
        <v>72</v>
      </c>
    </row>
    <row r="116" spans="12:17" ht="20.100000000000001" customHeight="1">
      <c r="L116" s="10" t="s">
        <v>516</v>
      </c>
      <c r="M116" s="10" t="s">
        <v>517</v>
      </c>
      <c r="N116" s="10" t="s">
        <v>524</v>
      </c>
      <c r="O116" s="10" t="s">
        <v>76</v>
      </c>
      <c r="P116" s="10" t="s">
        <v>74</v>
      </c>
      <c r="Q116" s="10" t="s">
        <v>75</v>
      </c>
    </row>
    <row r="117" spans="12:17" ht="20.100000000000001" customHeight="1">
      <c r="L117" s="10" t="s">
        <v>516</v>
      </c>
      <c r="M117" s="10" t="s">
        <v>517</v>
      </c>
      <c r="N117" s="10" t="s">
        <v>525</v>
      </c>
      <c r="O117" s="10" t="s">
        <v>79</v>
      </c>
      <c r="P117" s="10" t="s">
        <v>77</v>
      </c>
      <c r="Q117" s="10" t="s">
        <v>78</v>
      </c>
    </row>
    <row r="118" spans="12:17" ht="20.100000000000001" customHeight="1">
      <c r="L118" s="10" t="s">
        <v>516</v>
      </c>
      <c r="M118" s="10" t="s">
        <v>517</v>
      </c>
      <c r="N118" s="10" t="s">
        <v>526</v>
      </c>
      <c r="O118" s="10" t="s">
        <v>82</v>
      </c>
      <c r="P118" s="10" t="s">
        <v>80</v>
      </c>
      <c r="Q118" s="10" t="s">
        <v>81</v>
      </c>
    </row>
    <row r="119" spans="12:17" ht="20.100000000000001" customHeight="1">
      <c r="L119" s="10" t="s">
        <v>516</v>
      </c>
      <c r="M119" s="10" t="s">
        <v>517</v>
      </c>
      <c r="N119" s="10" t="s">
        <v>527</v>
      </c>
      <c r="O119" s="10" t="s">
        <v>85</v>
      </c>
      <c r="P119" s="10" t="s">
        <v>83</v>
      </c>
      <c r="Q119" s="10" t="s">
        <v>84</v>
      </c>
    </row>
    <row r="120" spans="12:17" ht="20.100000000000001" customHeight="1">
      <c r="L120" s="10" t="s">
        <v>516</v>
      </c>
      <c r="M120" s="10" t="s">
        <v>517</v>
      </c>
      <c r="N120" s="10" t="s">
        <v>528</v>
      </c>
      <c r="O120" s="10" t="s">
        <v>88</v>
      </c>
      <c r="P120" s="10" t="s">
        <v>86</v>
      </c>
      <c r="Q120" s="10" t="s">
        <v>87</v>
      </c>
    </row>
    <row r="121" spans="12:17" ht="20.100000000000001" customHeight="1">
      <c r="L121" s="10" t="s">
        <v>516</v>
      </c>
      <c r="M121" s="10" t="s">
        <v>517</v>
      </c>
      <c r="N121" s="10" t="s">
        <v>529</v>
      </c>
      <c r="O121" s="10" t="s">
        <v>530</v>
      </c>
      <c r="P121" s="10" t="s">
        <v>531</v>
      </c>
      <c r="Q121" s="10" t="s">
        <v>532</v>
      </c>
    </row>
  </sheetData>
  <protectedRanges>
    <protectedRange sqref="B8:B32" name="範囲1"/>
    <protectedRange sqref="E8:G32" name="範囲2"/>
  </protectedRanges>
  <mergeCells count="32">
    <mergeCell ref="C15:D15"/>
    <mergeCell ref="C16:D16"/>
    <mergeCell ref="C17:D17"/>
    <mergeCell ref="C13:D13"/>
    <mergeCell ref="A1:H1"/>
    <mergeCell ref="A2:H2"/>
    <mergeCell ref="E4:F5"/>
    <mergeCell ref="B33:D33"/>
    <mergeCell ref="B34:D34"/>
    <mergeCell ref="C7:D7"/>
    <mergeCell ref="C8:D8"/>
    <mergeCell ref="C4:D5"/>
    <mergeCell ref="C9:D9"/>
    <mergeCell ref="C10:D10"/>
    <mergeCell ref="C11:D11"/>
    <mergeCell ref="C12:D12"/>
    <mergeCell ref="C26:D26"/>
    <mergeCell ref="C27:D27"/>
    <mergeCell ref="C28:D28"/>
    <mergeCell ref="C29:D29"/>
    <mergeCell ref="C24:D24"/>
    <mergeCell ref="C25:D25"/>
    <mergeCell ref="C14:D14"/>
    <mergeCell ref="C30:D30"/>
    <mergeCell ref="C31:D31"/>
    <mergeCell ref="C32:D32"/>
    <mergeCell ref="C18:D18"/>
    <mergeCell ref="C19:D19"/>
    <mergeCell ref="C20:D20"/>
    <mergeCell ref="C21:D21"/>
    <mergeCell ref="C22:D22"/>
    <mergeCell ref="C23:D23"/>
  </mergeCells>
  <phoneticPr fontId="1"/>
  <conditionalFormatting sqref="H8:H32">
    <cfRule type="cellIs" dxfId="1" priority="1" operator="equal">
      <formula>0</formula>
    </cfRule>
  </conditionalFormatting>
  <dataValidations count="2">
    <dataValidation type="list" allowBlank="1" showInputMessage="1" showErrorMessage="1" sqref="B8:B32" xr:uid="{80442D36-2AF5-4073-BE7A-43E2DFB0D9E3}">
      <formula1>$N$8:$N$121</formula1>
    </dataValidation>
    <dataValidation type="list" allowBlank="1" showInputMessage="1" showErrorMessage="1" sqref="E4" xr:uid="{7919E071-D946-4682-A8D5-0A0988E53747}">
      <formula1>$T$9:$T$14</formula1>
    </dataValidation>
  </dataValidations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D25"/>
  <sheetViews>
    <sheetView view="pageBreakPreview" zoomScaleNormal="100" zoomScaleSheetLayoutView="100" workbookViewId="0">
      <selection activeCell="B8" sqref="B8"/>
    </sheetView>
  </sheetViews>
  <sheetFormatPr defaultColWidth="20.625" defaultRowHeight="30" customHeight="1"/>
  <cols>
    <col min="1" max="16384" width="20.625" style="4"/>
  </cols>
  <sheetData>
    <row r="1" spans="1:4" ht="30" customHeight="1">
      <c r="A1" s="64" t="s">
        <v>90</v>
      </c>
      <c r="B1" s="64"/>
      <c r="C1" s="64"/>
      <c r="D1" s="64"/>
    </row>
    <row r="2" spans="1:4" ht="30" customHeight="1">
      <c r="A2" s="64" t="s">
        <v>94</v>
      </c>
      <c r="B2" s="64"/>
      <c r="C2" s="64"/>
      <c r="D2" s="64"/>
    </row>
    <row r="3" spans="1:4" ht="30" customHeight="1" thickBot="1">
      <c r="A3" s="13"/>
      <c r="B3" s="13"/>
      <c r="C3" s="13"/>
      <c r="D3" s="13"/>
    </row>
    <row r="4" spans="1:4" ht="30" customHeight="1">
      <c r="B4" s="58" t="s">
        <v>1</v>
      </c>
      <c r="C4" s="65">
        <f>学校別参加数!E4</f>
        <v>0</v>
      </c>
    </row>
    <row r="5" spans="1:4" ht="30" customHeight="1" thickBot="1">
      <c r="B5" s="58"/>
      <c r="C5" s="66"/>
      <c r="D5" s="7"/>
    </row>
    <row r="6" spans="1:4" ht="30" customHeight="1">
      <c r="A6" s="3" t="s">
        <v>538</v>
      </c>
    </row>
    <row r="7" spans="1:4" ht="30" customHeight="1" thickBot="1">
      <c r="A7" s="14" t="s">
        <v>2</v>
      </c>
      <c r="B7" s="14" t="s">
        <v>3</v>
      </c>
      <c r="C7" s="14" t="s">
        <v>4</v>
      </c>
      <c r="D7" s="14" t="s">
        <v>47</v>
      </c>
    </row>
    <row r="8" spans="1:4" ht="30" customHeight="1" thickTop="1">
      <c r="A8" s="15" t="s">
        <v>5</v>
      </c>
      <c r="B8" s="16"/>
      <c r="C8" s="16"/>
      <c r="D8" s="15">
        <f>SUM(B8:C8)</f>
        <v>0</v>
      </c>
    </row>
    <row r="9" spans="1:4" ht="30" customHeight="1">
      <c r="A9" s="5" t="s">
        <v>6</v>
      </c>
      <c r="B9" s="12"/>
      <c r="C9" s="12"/>
      <c r="D9" s="5">
        <f>SUM(B9:C9)</f>
        <v>0</v>
      </c>
    </row>
    <row r="10" spans="1:4" ht="30" customHeight="1">
      <c r="A10" s="5" t="s">
        <v>7</v>
      </c>
      <c r="B10" s="12"/>
      <c r="C10" s="12"/>
      <c r="D10" s="5">
        <f>SUM(B10:C10)</f>
        <v>0</v>
      </c>
    </row>
    <row r="11" spans="1:4" ht="30" customHeight="1">
      <c r="A11" s="5" t="s">
        <v>8</v>
      </c>
      <c r="B11" s="12"/>
      <c r="C11" s="12"/>
      <c r="D11" s="5">
        <f>SUM(B11:C11)</f>
        <v>0</v>
      </c>
    </row>
    <row r="12" spans="1:4" ht="30" customHeight="1">
      <c r="A12" s="5" t="s">
        <v>9</v>
      </c>
      <c r="B12" s="12"/>
      <c r="C12" s="12"/>
      <c r="D12" s="5">
        <f>SUM(B12:C12)</f>
        <v>0</v>
      </c>
    </row>
    <row r="13" spans="1:4" ht="30" customHeight="1">
      <c r="A13" s="5" t="s">
        <v>10</v>
      </c>
      <c r="B13" s="12"/>
      <c r="C13" s="12"/>
      <c r="D13" s="5">
        <f t="shared" ref="D13:D15" si="0">SUM(B13:C13)</f>
        <v>0</v>
      </c>
    </row>
    <row r="14" spans="1:4" ht="30" customHeight="1">
      <c r="A14" s="5" t="s">
        <v>11</v>
      </c>
      <c r="B14" s="12"/>
      <c r="C14" s="12"/>
      <c r="D14" s="5">
        <f t="shared" si="0"/>
        <v>0</v>
      </c>
    </row>
    <row r="15" spans="1:4" ht="30" customHeight="1">
      <c r="A15" s="5" t="s">
        <v>55</v>
      </c>
      <c r="B15" s="12"/>
      <c r="C15" s="12"/>
      <c r="D15" s="5">
        <f t="shared" si="0"/>
        <v>0</v>
      </c>
    </row>
    <row r="16" spans="1:4" ht="30" customHeight="1">
      <c r="A16" s="5" t="s">
        <v>12</v>
      </c>
      <c r="B16" s="12"/>
      <c r="C16" s="12"/>
      <c r="D16" s="5">
        <f t="shared" ref="D16:D24" si="1">SUM(B16:C16)</f>
        <v>0</v>
      </c>
    </row>
    <row r="17" spans="1:4" ht="30" customHeight="1">
      <c r="A17" s="5" t="s">
        <v>33</v>
      </c>
      <c r="B17" s="12"/>
      <c r="C17" s="12"/>
      <c r="D17" s="5">
        <f t="shared" si="1"/>
        <v>0</v>
      </c>
    </row>
    <row r="18" spans="1:4" ht="30" customHeight="1">
      <c r="A18" s="5" t="s">
        <v>13</v>
      </c>
      <c r="B18" s="12"/>
      <c r="C18" s="12"/>
      <c r="D18" s="5">
        <f t="shared" si="1"/>
        <v>0</v>
      </c>
    </row>
    <row r="19" spans="1:4" ht="30" customHeight="1">
      <c r="A19" s="5" t="s">
        <v>14</v>
      </c>
      <c r="B19" s="12"/>
      <c r="C19" s="12"/>
      <c r="D19" s="5">
        <f t="shared" si="1"/>
        <v>0</v>
      </c>
    </row>
    <row r="20" spans="1:4" ht="30" customHeight="1">
      <c r="A20" s="5" t="s">
        <v>15</v>
      </c>
      <c r="B20" s="12"/>
      <c r="C20" s="12"/>
      <c r="D20" s="5">
        <f t="shared" si="1"/>
        <v>0</v>
      </c>
    </row>
    <row r="21" spans="1:4" ht="30" customHeight="1">
      <c r="A21" s="5" t="s">
        <v>16</v>
      </c>
      <c r="B21" s="12"/>
      <c r="C21" s="12"/>
      <c r="D21" s="5">
        <f t="shared" si="1"/>
        <v>0</v>
      </c>
    </row>
    <row r="22" spans="1:4" ht="30" customHeight="1">
      <c r="A22" s="5" t="s">
        <v>17</v>
      </c>
      <c r="B22" s="12"/>
      <c r="C22" s="12"/>
      <c r="D22" s="5">
        <f t="shared" si="1"/>
        <v>0</v>
      </c>
    </row>
    <row r="23" spans="1:4" ht="30" customHeight="1">
      <c r="A23" s="5" t="s">
        <v>18</v>
      </c>
      <c r="B23" s="12"/>
      <c r="C23" s="12"/>
      <c r="D23" s="5">
        <f t="shared" si="1"/>
        <v>0</v>
      </c>
    </row>
    <row r="24" spans="1:4" ht="30" customHeight="1" thickBot="1">
      <c r="A24" s="14" t="s">
        <v>19</v>
      </c>
      <c r="B24" s="17"/>
      <c r="C24" s="17"/>
      <c r="D24" s="14">
        <f t="shared" si="1"/>
        <v>0</v>
      </c>
    </row>
    <row r="25" spans="1:4" ht="30" customHeight="1" thickTop="1">
      <c r="A25" s="18" t="s">
        <v>56</v>
      </c>
      <c r="B25" s="15">
        <f>SUM($B$8:$B$24)</f>
        <v>0</v>
      </c>
      <c r="C25" s="15">
        <f>SUM($C$8:$C$24)</f>
        <v>0</v>
      </c>
      <c r="D25" s="18">
        <f>SUM($D$8:$D$24)</f>
        <v>0</v>
      </c>
    </row>
  </sheetData>
  <sheetProtection algorithmName="SHA-512" hashValue="5kaPddHb/WxgDLkfhYoG2d4aX3qnzNj2Z73FoOQ1hWKOCHOcB3WRvVdZ1X1bjP9n8gmWbzjwZI8Q87PhYUahBg==" saltValue="MBRHbdD4/Lkg61zOo68syQ==" spinCount="100000" sheet="1" objects="1" scenarios="1"/>
  <protectedRanges>
    <protectedRange sqref="B8:C24" name="範囲1"/>
  </protectedRanges>
  <mergeCells count="4">
    <mergeCell ref="A1:D1"/>
    <mergeCell ref="A2:D2"/>
    <mergeCell ref="B4:B5"/>
    <mergeCell ref="C4:C5"/>
  </mergeCells>
  <phoneticPr fontId="1"/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J132"/>
  <sheetViews>
    <sheetView view="pageBreakPreview" zoomScaleNormal="100" zoomScaleSheetLayoutView="100" workbookViewId="0">
      <selection activeCell="B7" sqref="B7:C7"/>
    </sheetView>
  </sheetViews>
  <sheetFormatPr defaultColWidth="15.625" defaultRowHeight="39.950000000000003" customHeight="1"/>
  <cols>
    <col min="1" max="6" width="15.625" style="19"/>
    <col min="7" max="7" width="30.625" style="19" customWidth="1"/>
    <col min="8" max="9" width="4.375" style="29" hidden="1" customWidth="1"/>
    <col min="10" max="10" width="4.375" style="19" hidden="1" customWidth="1"/>
    <col min="11" max="26" width="30.625" style="19" customWidth="1"/>
    <col min="27" max="16384" width="15.625" style="19"/>
  </cols>
  <sheetData>
    <row r="1" spans="1:9" ht="39.950000000000003" customHeight="1">
      <c r="A1" s="64" t="s">
        <v>90</v>
      </c>
      <c r="B1" s="64"/>
      <c r="C1" s="64"/>
      <c r="D1" s="64"/>
      <c r="E1" s="64"/>
      <c r="F1" s="64"/>
    </row>
    <row r="2" spans="1:9" ht="39.950000000000003" customHeight="1">
      <c r="A2" s="64" t="s">
        <v>95</v>
      </c>
      <c r="B2" s="64"/>
      <c r="C2" s="64"/>
      <c r="D2" s="64"/>
      <c r="E2" s="64"/>
      <c r="F2" s="64"/>
    </row>
    <row r="3" spans="1:9" ht="39.950000000000003" customHeight="1">
      <c r="A3" s="20"/>
      <c r="B3" s="20"/>
      <c r="E3" s="20"/>
      <c r="F3" s="20"/>
    </row>
    <row r="4" spans="1:9" ht="39.950000000000003" customHeight="1">
      <c r="C4" s="26" t="s">
        <v>1</v>
      </c>
      <c r="D4" s="31">
        <f>学校別参加数!E4</f>
        <v>0</v>
      </c>
      <c r="E4" s="21"/>
    </row>
    <row r="5" spans="1:9" ht="39.950000000000003" customHeight="1">
      <c r="A5" s="19" t="s">
        <v>23</v>
      </c>
    </row>
    <row r="6" spans="1:9" ht="39.950000000000003" customHeight="1">
      <c r="A6" s="22"/>
      <c r="B6" s="76" t="s">
        <v>28</v>
      </c>
      <c r="C6" s="77"/>
      <c r="D6" s="69" t="s">
        <v>29</v>
      </c>
      <c r="E6" s="69"/>
      <c r="F6" s="23" t="s">
        <v>533</v>
      </c>
      <c r="H6" s="30" t="s">
        <v>98</v>
      </c>
      <c r="I6" s="30" t="s">
        <v>99</v>
      </c>
    </row>
    <row r="7" spans="1:9" ht="39.950000000000003" customHeight="1">
      <c r="A7" s="23" t="s">
        <v>24</v>
      </c>
      <c r="B7" s="67"/>
      <c r="C7" s="68"/>
      <c r="D7" s="70" t="e">
        <f>VLOOKUP(F7,$H$8:$I$120,2,FALSE)</f>
        <v>#N/A</v>
      </c>
      <c r="E7" s="71"/>
      <c r="F7" s="28"/>
      <c r="H7" s="30"/>
      <c r="I7" s="30"/>
    </row>
    <row r="8" spans="1:9" ht="39.950000000000003" customHeight="1">
      <c r="A8" s="23" t="s">
        <v>25</v>
      </c>
      <c r="B8" s="67"/>
      <c r="C8" s="68"/>
      <c r="D8" s="70" t="e">
        <f t="shared" ref="D8:D9" si="0">VLOOKUP(F8,H9:I121,2,FALSE)</f>
        <v>#N/A</v>
      </c>
      <c r="E8" s="71"/>
      <c r="F8" s="28"/>
      <c r="H8" s="30">
        <v>2501</v>
      </c>
      <c r="I8" s="30" t="s">
        <v>105</v>
      </c>
    </row>
    <row r="9" spans="1:9" ht="39.950000000000003" customHeight="1">
      <c r="A9" s="23" t="s">
        <v>26</v>
      </c>
      <c r="B9" s="67"/>
      <c r="C9" s="68"/>
      <c r="D9" s="70" t="e">
        <f t="shared" si="0"/>
        <v>#N/A</v>
      </c>
      <c r="E9" s="71"/>
      <c r="F9" s="28"/>
      <c r="H9" s="30">
        <v>2502</v>
      </c>
      <c r="I9" s="30" t="s">
        <v>109</v>
      </c>
    </row>
    <row r="10" spans="1:9" ht="39.950000000000003" customHeight="1">
      <c r="A10" s="23" t="s">
        <v>27</v>
      </c>
      <c r="B10" s="67"/>
      <c r="C10" s="68"/>
      <c r="D10" s="70" t="e">
        <f>VLOOKUP(F10,H11:I123,2,FALSE)</f>
        <v>#N/A</v>
      </c>
      <c r="E10" s="71"/>
      <c r="F10" s="28"/>
      <c r="H10" s="30">
        <v>2503</v>
      </c>
      <c r="I10" s="30" t="s">
        <v>113</v>
      </c>
    </row>
    <row r="11" spans="1:9" ht="39.950000000000003" customHeight="1">
      <c r="H11" s="30">
        <v>2504</v>
      </c>
      <c r="I11" s="30" t="s">
        <v>117</v>
      </c>
    </row>
    <row r="12" spans="1:9" ht="39.950000000000003" customHeight="1">
      <c r="A12" s="19" t="s">
        <v>89</v>
      </c>
      <c r="B12" s="24"/>
      <c r="C12" s="25"/>
      <c r="D12" s="25"/>
      <c r="E12" s="25"/>
      <c r="H12" s="30">
        <v>2505</v>
      </c>
      <c r="I12" s="30" t="s">
        <v>121</v>
      </c>
    </row>
    <row r="13" spans="1:9" ht="39.950000000000003" customHeight="1">
      <c r="A13" s="23" t="s">
        <v>0</v>
      </c>
      <c r="B13" s="72"/>
      <c r="C13" s="72"/>
      <c r="D13" s="72"/>
      <c r="E13" s="72"/>
      <c r="F13" s="72"/>
      <c r="H13" s="30">
        <v>2506</v>
      </c>
      <c r="I13" s="30" t="s">
        <v>125</v>
      </c>
    </row>
    <row r="14" spans="1:9" ht="39.950000000000003" customHeight="1">
      <c r="A14" s="23" t="s">
        <v>535</v>
      </c>
      <c r="B14" s="72"/>
      <c r="C14" s="72"/>
      <c r="D14" s="72"/>
      <c r="E14" s="72"/>
      <c r="F14" s="72"/>
      <c r="H14" s="30">
        <v>2507</v>
      </c>
      <c r="I14" s="30" t="s">
        <v>129</v>
      </c>
    </row>
    <row r="15" spans="1:9" ht="39.950000000000003" customHeight="1">
      <c r="A15" s="23" t="s">
        <v>29</v>
      </c>
      <c r="B15" s="72"/>
      <c r="C15" s="72"/>
      <c r="D15" s="72"/>
      <c r="E15" s="72"/>
      <c r="F15" s="72"/>
      <c r="H15" s="30">
        <v>2601</v>
      </c>
      <c r="I15" s="30" t="s">
        <v>135</v>
      </c>
    </row>
    <row r="16" spans="1:9" ht="39.950000000000003" customHeight="1">
      <c r="A16" s="23" t="s">
        <v>536</v>
      </c>
      <c r="B16" s="73" t="s">
        <v>537</v>
      </c>
      <c r="C16" s="74"/>
      <c r="D16" s="74"/>
      <c r="E16" s="74"/>
      <c r="F16" s="75"/>
      <c r="H16" s="30">
        <v>2602</v>
      </c>
      <c r="I16" s="30" t="s">
        <v>139</v>
      </c>
    </row>
    <row r="17" spans="1:9" ht="39.950000000000003" customHeight="1">
      <c r="A17" s="27" t="s">
        <v>36</v>
      </c>
      <c r="B17" s="72"/>
      <c r="C17" s="72"/>
      <c r="D17" s="72"/>
      <c r="E17" s="72"/>
      <c r="F17" s="72"/>
      <c r="H17" s="30">
        <v>2603</v>
      </c>
      <c r="I17" s="30" t="s">
        <v>143</v>
      </c>
    </row>
    <row r="18" spans="1:9" ht="39.950000000000003" customHeight="1">
      <c r="A18" s="23" t="s">
        <v>38</v>
      </c>
      <c r="B18" s="72"/>
      <c r="C18" s="72"/>
      <c r="D18" s="72"/>
      <c r="E18" s="72"/>
      <c r="F18" s="72"/>
      <c r="H18" s="30">
        <v>2604</v>
      </c>
      <c r="I18" s="30" t="s">
        <v>147</v>
      </c>
    </row>
    <row r="19" spans="1:9" ht="39.950000000000003" customHeight="1">
      <c r="A19" s="27" t="s">
        <v>37</v>
      </c>
      <c r="B19" s="72"/>
      <c r="C19" s="72"/>
      <c r="D19" s="72"/>
      <c r="E19" s="72"/>
      <c r="F19" s="72"/>
      <c r="H19" s="30">
        <v>2605</v>
      </c>
      <c r="I19" s="30" t="s">
        <v>151</v>
      </c>
    </row>
    <row r="20" spans="1:9" ht="39.950000000000003" customHeight="1">
      <c r="H20" s="30">
        <v>2606</v>
      </c>
      <c r="I20" s="30" t="s">
        <v>155</v>
      </c>
    </row>
    <row r="21" spans="1:9" ht="39.950000000000003" customHeight="1">
      <c r="H21" s="30">
        <v>2607</v>
      </c>
      <c r="I21" s="30" t="s">
        <v>159</v>
      </c>
    </row>
    <row r="22" spans="1:9" ht="39.950000000000003" customHeight="1">
      <c r="H22" s="30">
        <v>2608</v>
      </c>
      <c r="I22" s="30" t="s">
        <v>163</v>
      </c>
    </row>
    <row r="23" spans="1:9" ht="39.950000000000003" customHeight="1">
      <c r="H23" s="30">
        <v>2609</v>
      </c>
      <c r="I23" s="30" t="s">
        <v>167</v>
      </c>
    </row>
    <row r="24" spans="1:9" ht="39.950000000000003" customHeight="1">
      <c r="H24" s="30">
        <v>2610</v>
      </c>
      <c r="I24" s="30" t="s">
        <v>171</v>
      </c>
    </row>
    <row r="25" spans="1:9" ht="39.950000000000003" customHeight="1">
      <c r="H25" s="30">
        <v>2611</v>
      </c>
      <c r="I25" s="30" t="s">
        <v>175</v>
      </c>
    </row>
    <row r="26" spans="1:9" ht="39.950000000000003" customHeight="1">
      <c r="H26" s="30">
        <v>2612</v>
      </c>
      <c r="I26" s="30" t="s">
        <v>179</v>
      </c>
    </row>
    <row r="27" spans="1:9" ht="39.950000000000003" customHeight="1">
      <c r="H27" s="30">
        <v>2613</v>
      </c>
      <c r="I27" s="30" t="s">
        <v>183</v>
      </c>
    </row>
    <row r="28" spans="1:9" ht="39.950000000000003" customHeight="1">
      <c r="H28" s="30">
        <v>2614</v>
      </c>
      <c r="I28" s="30" t="s">
        <v>187</v>
      </c>
    </row>
    <row r="29" spans="1:9" ht="39.950000000000003" customHeight="1">
      <c r="H29" s="30">
        <v>2615</v>
      </c>
      <c r="I29" s="30" t="s">
        <v>191</v>
      </c>
    </row>
    <row r="30" spans="1:9" ht="39.950000000000003" customHeight="1">
      <c r="H30" s="30">
        <v>2616</v>
      </c>
      <c r="I30" s="30" t="s">
        <v>195</v>
      </c>
    </row>
    <row r="31" spans="1:9" ht="39.950000000000003" customHeight="1">
      <c r="H31" s="30">
        <v>2617</v>
      </c>
      <c r="I31" s="30" t="s">
        <v>199</v>
      </c>
    </row>
    <row r="32" spans="1:9" ht="39.950000000000003" customHeight="1">
      <c r="H32" s="30">
        <v>2618</v>
      </c>
      <c r="I32" s="30" t="s">
        <v>203</v>
      </c>
    </row>
    <row r="33" spans="8:9" ht="39.950000000000003" customHeight="1">
      <c r="H33" s="30">
        <v>2701</v>
      </c>
      <c r="I33" s="30" t="s">
        <v>209</v>
      </c>
    </row>
    <row r="34" spans="8:9" ht="39.950000000000003" customHeight="1">
      <c r="H34" s="30">
        <v>2702</v>
      </c>
      <c r="I34" s="30" t="s">
        <v>213</v>
      </c>
    </row>
    <row r="35" spans="8:9" ht="39.950000000000003" customHeight="1">
      <c r="H35" s="30">
        <v>2703</v>
      </c>
      <c r="I35" s="30" t="s">
        <v>217</v>
      </c>
    </row>
    <row r="36" spans="8:9" ht="39.950000000000003" customHeight="1">
      <c r="H36" s="30">
        <v>2704</v>
      </c>
      <c r="I36" s="30" t="s">
        <v>221</v>
      </c>
    </row>
    <row r="37" spans="8:9" ht="39.950000000000003" customHeight="1">
      <c r="H37" s="30">
        <v>2705</v>
      </c>
      <c r="I37" s="30" t="s">
        <v>225</v>
      </c>
    </row>
    <row r="38" spans="8:9" ht="39.950000000000003" customHeight="1">
      <c r="H38" s="30">
        <v>2706</v>
      </c>
      <c r="I38" s="30" t="s">
        <v>229</v>
      </c>
    </row>
    <row r="39" spans="8:9" ht="39.950000000000003" customHeight="1">
      <c r="H39" s="30">
        <v>2707</v>
      </c>
      <c r="I39" s="30" t="s">
        <v>233</v>
      </c>
    </row>
    <row r="40" spans="8:9" ht="39.950000000000003" customHeight="1">
      <c r="H40" s="30">
        <v>2708</v>
      </c>
      <c r="I40" s="30" t="s">
        <v>237</v>
      </c>
    </row>
    <row r="41" spans="8:9" ht="39.950000000000003" customHeight="1">
      <c r="H41" s="30">
        <v>2709</v>
      </c>
      <c r="I41" s="30" t="s">
        <v>241</v>
      </c>
    </row>
    <row r="42" spans="8:9" ht="39.950000000000003" customHeight="1">
      <c r="H42" s="30">
        <v>2710</v>
      </c>
      <c r="I42" s="30" t="s">
        <v>245</v>
      </c>
    </row>
    <row r="43" spans="8:9" ht="39.950000000000003" customHeight="1">
      <c r="H43" s="30">
        <v>2711</v>
      </c>
      <c r="I43" s="30" t="s">
        <v>249</v>
      </c>
    </row>
    <row r="44" spans="8:9" ht="39.950000000000003" customHeight="1">
      <c r="H44" s="30">
        <v>2712</v>
      </c>
      <c r="I44" s="30" t="s">
        <v>253</v>
      </c>
    </row>
    <row r="45" spans="8:9" ht="39.950000000000003" customHeight="1">
      <c r="H45" s="30">
        <v>2713</v>
      </c>
      <c r="I45" s="30" t="s">
        <v>257</v>
      </c>
    </row>
    <row r="46" spans="8:9" ht="39.950000000000003" customHeight="1">
      <c r="H46" s="30">
        <v>2714</v>
      </c>
      <c r="I46" s="30" t="s">
        <v>261</v>
      </c>
    </row>
    <row r="47" spans="8:9" ht="39.950000000000003" customHeight="1">
      <c r="H47" s="30">
        <v>2715</v>
      </c>
      <c r="I47" s="30" t="s">
        <v>265</v>
      </c>
    </row>
    <row r="48" spans="8:9" ht="39.950000000000003" customHeight="1">
      <c r="H48" s="30">
        <v>2716</v>
      </c>
      <c r="I48" s="30" t="s">
        <v>269</v>
      </c>
    </row>
    <row r="49" spans="8:9" ht="39.950000000000003" customHeight="1">
      <c r="H49" s="30">
        <v>2717</v>
      </c>
      <c r="I49" s="30" t="s">
        <v>273</v>
      </c>
    </row>
    <row r="50" spans="8:9" ht="39.950000000000003" customHeight="1">
      <c r="H50" s="30">
        <v>2718</v>
      </c>
      <c r="I50" s="30" t="s">
        <v>277</v>
      </c>
    </row>
    <row r="51" spans="8:9" ht="39.950000000000003" customHeight="1">
      <c r="H51" s="30">
        <v>2719</v>
      </c>
      <c r="I51" s="30" t="s">
        <v>281</v>
      </c>
    </row>
    <row r="52" spans="8:9" ht="39.950000000000003" customHeight="1">
      <c r="H52" s="30">
        <v>2720</v>
      </c>
      <c r="I52" s="30" t="s">
        <v>285</v>
      </c>
    </row>
    <row r="53" spans="8:9" ht="39.950000000000003" customHeight="1">
      <c r="H53" s="30">
        <v>2721</v>
      </c>
      <c r="I53" s="30" t="s">
        <v>289</v>
      </c>
    </row>
    <row r="54" spans="8:9" ht="39.950000000000003" customHeight="1">
      <c r="H54" s="30">
        <v>2722</v>
      </c>
      <c r="I54" s="30" t="s">
        <v>293</v>
      </c>
    </row>
    <row r="55" spans="8:9" ht="39.950000000000003" customHeight="1">
      <c r="H55" s="30">
        <v>2723</v>
      </c>
      <c r="I55" s="30" t="s">
        <v>297</v>
      </c>
    </row>
    <row r="56" spans="8:9" ht="39.950000000000003" customHeight="1">
      <c r="H56" s="30">
        <v>2724</v>
      </c>
      <c r="I56" s="30" t="s">
        <v>301</v>
      </c>
    </row>
    <row r="57" spans="8:9" ht="39.950000000000003" customHeight="1">
      <c r="H57" s="30">
        <v>2725</v>
      </c>
      <c r="I57" s="30" t="s">
        <v>305</v>
      </c>
    </row>
    <row r="58" spans="8:9" ht="39.950000000000003" customHeight="1">
      <c r="H58" s="30">
        <v>2726</v>
      </c>
      <c r="I58" s="30" t="s">
        <v>309</v>
      </c>
    </row>
    <row r="59" spans="8:9" ht="39.950000000000003" customHeight="1">
      <c r="H59" s="30">
        <v>2727</v>
      </c>
      <c r="I59" s="30" t="s">
        <v>313</v>
      </c>
    </row>
    <row r="60" spans="8:9" ht="39.950000000000003" customHeight="1">
      <c r="H60" s="30">
        <v>2728</v>
      </c>
      <c r="I60" s="30" t="s">
        <v>317</v>
      </c>
    </row>
    <row r="61" spans="8:9" ht="39.950000000000003" customHeight="1">
      <c r="H61" s="30">
        <v>2729</v>
      </c>
      <c r="I61" s="30" t="s">
        <v>321</v>
      </c>
    </row>
    <row r="62" spans="8:9" ht="39.950000000000003" customHeight="1">
      <c r="H62" s="30">
        <v>2730</v>
      </c>
      <c r="I62" s="30" t="s">
        <v>325</v>
      </c>
    </row>
    <row r="63" spans="8:9" ht="39.950000000000003" customHeight="1">
      <c r="H63" s="30">
        <v>2731</v>
      </c>
      <c r="I63" s="30" t="s">
        <v>329</v>
      </c>
    </row>
    <row r="64" spans="8:9" ht="39.950000000000003" customHeight="1">
      <c r="H64" s="30">
        <v>2732</v>
      </c>
      <c r="I64" s="30" t="s">
        <v>333</v>
      </c>
    </row>
    <row r="65" spans="8:9" ht="39.950000000000003" customHeight="1">
      <c r="H65" s="30">
        <v>2733</v>
      </c>
      <c r="I65" s="30" t="s">
        <v>337</v>
      </c>
    </row>
    <row r="66" spans="8:9" ht="39.950000000000003" customHeight="1">
      <c r="H66" s="30">
        <v>2734</v>
      </c>
      <c r="I66" s="30" t="s">
        <v>341</v>
      </c>
    </row>
    <row r="67" spans="8:9" ht="39.950000000000003" customHeight="1">
      <c r="H67" s="30">
        <v>2735</v>
      </c>
      <c r="I67" s="30" t="s">
        <v>345</v>
      </c>
    </row>
    <row r="68" spans="8:9" ht="39.950000000000003" customHeight="1">
      <c r="H68" s="30">
        <v>2736</v>
      </c>
      <c r="I68" s="30" t="s">
        <v>349</v>
      </c>
    </row>
    <row r="69" spans="8:9" ht="39.950000000000003" customHeight="1">
      <c r="H69" s="30">
        <v>2737</v>
      </c>
      <c r="I69" s="30" t="s">
        <v>353</v>
      </c>
    </row>
    <row r="70" spans="8:9" ht="39.950000000000003" customHeight="1">
      <c r="H70" s="30">
        <v>2738</v>
      </c>
      <c r="I70" s="30" t="s">
        <v>357</v>
      </c>
    </row>
    <row r="71" spans="8:9" ht="39.950000000000003" customHeight="1">
      <c r="H71" s="30">
        <v>2801</v>
      </c>
      <c r="I71" s="30" t="s">
        <v>363</v>
      </c>
    </row>
    <row r="72" spans="8:9" ht="39.950000000000003" customHeight="1">
      <c r="H72" s="30">
        <v>2802</v>
      </c>
      <c r="I72" s="30" t="s">
        <v>367</v>
      </c>
    </row>
    <row r="73" spans="8:9" ht="39.950000000000003" customHeight="1">
      <c r="H73" s="30">
        <v>2803</v>
      </c>
      <c r="I73" s="30" t="s">
        <v>371</v>
      </c>
    </row>
    <row r="74" spans="8:9" ht="39.950000000000003" customHeight="1">
      <c r="H74" s="30">
        <v>2804</v>
      </c>
      <c r="I74" s="30" t="s">
        <v>375</v>
      </c>
    </row>
    <row r="75" spans="8:9" ht="39.950000000000003" customHeight="1">
      <c r="H75" s="30">
        <v>2805</v>
      </c>
      <c r="I75" s="30" t="s">
        <v>379</v>
      </c>
    </row>
    <row r="76" spans="8:9" ht="39.950000000000003" customHeight="1">
      <c r="H76" s="30">
        <v>2806</v>
      </c>
      <c r="I76" s="30" t="s">
        <v>383</v>
      </c>
    </row>
    <row r="77" spans="8:9" ht="39.950000000000003" customHeight="1">
      <c r="H77" s="30">
        <v>2807</v>
      </c>
      <c r="I77" s="30" t="s">
        <v>387</v>
      </c>
    </row>
    <row r="78" spans="8:9" ht="39.950000000000003" customHeight="1">
      <c r="H78" s="30">
        <v>2808</v>
      </c>
      <c r="I78" s="30" t="s">
        <v>391</v>
      </c>
    </row>
    <row r="79" spans="8:9" ht="39.950000000000003" customHeight="1">
      <c r="H79" s="30">
        <v>2809</v>
      </c>
      <c r="I79" s="30" t="s">
        <v>395</v>
      </c>
    </row>
    <row r="80" spans="8:9" ht="39.950000000000003" customHeight="1">
      <c r="H80" s="30">
        <v>2810</v>
      </c>
      <c r="I80" s="30" t="s">
        <v>399</v>
      </c>
    </row>
    <row r="81" spans="8:9" ht="39.950000000000003" customHeight="1">
      <c r="H81" s="30">
        <v>2811</v>
      </c>
      <c r="I81" s="30" t="s">
        <v>403</v>
      </c>
    </row>
    <row r="82" spans="8:9" ht="39.950000000000003" customHeight="1">
      <c r="H82" s="30">
        <v>2812</v>
      </c>
      <c r="I82" s="30" t="s">
        <v>407</v>
      </c>
    </row>
    <row r="83" spans="8:9" ht="39.950000000000003" customHeight="1">
      <c r="H83" s="30">
        <v>2813</v>
      </c>
      <c r="I83" s="30" t="s">
        <v>411</v>
      </c>
    </row>
    <row r="84" spans="8:9" ht="39.950000000000003" customHeight="1">
      <c r="H84" s="30">
        <v>2814</v>
      </c>
      <c r="I84" s="30" t="s">
        <v>415</v>
      </c>
    </row>
    <row r="85" spans="8:9" ht="39.950000000000003" customHeight="1">
      <c r="H85" s="30">
        <v>2815</v>
      </c>
      <c r="I85" s="30" t="s">
        <v>419</v>
      </c>
    </row>
    <row r="86" spans="8:9" ht="39.950000000000003" customHeight="1">
      <c r="H86" s="30">
        <v>2816</v>
      </c>
      <c r="I86" s="30" t="s">
        <v>423</v>
      </c>
    </row>
    <row r="87" spans="8:9" ht="39.950000000000003" customHeight="1">
      <c r="H87" s="30">
        <v>2817</v>
      </c>
      <c r="I87" s="30" t="s">
        <v>427</v>
      </c>
    </row>
    <row r="88" spans="8:9" ht="39.950000000000003" customHeight="1">
      <c r="H88" s="30">
        <v>2818</v>
      </c>
      <c r="I88" s="30" t="s">
        <v>431</v>
      </c>
    </row>
    <row r="89" spans="8:9" ht="39.950000000000003" customHeight="1">
      <c r="H89" s="30">
        <v>2819</v>
      </c>
      <c r="I89" s="30" t="s">
        <v>435</v>
      </c>
    </row>
    <row r="90" spans="8:9" ht="39.950000000000003" customHeight="1">
      <c r="H90" s="30">
        <v>2820</v>
      </c>
      <c r="I90" s="30" t="s">
        <v>439</v>
      </c>
    </row>
    <row r="91" spans="8:9" ht="39.950000000000003" customHeight="1">
      <c r="H91" s="30">
        <v>2821</v>
      </c>
      <c r="I91" s="30" t="s">
        <v>443</v>
      </c>
    </row>
    <row r="92" spans="8:9" ht="39.950000000000003" customHeight="1">
      <c r="H92" s="30">
        <v>2822</v>
      </c>
      <c r="I92" s="30" t="s">
        <v>447</v>
      </c>
    </row>
    <row r="93" spans="8:9" ht="39.950000000000003" customHeight="1">
      <c r="H93" s="30">
        <v>2823</v>
      </c>
      <c r="I93" s="30" t="s">
        <v>451</v>
      </c>
    </row>
    <row r="94" spans="8:9" ht="39.950000000000003" customHeight="1">
      <c r="H94" s="30">
        <v>2824</v>
      </c>
      <c r="I94" s="30" t="s">
        <v>455</v>
      </c>
    </row>
    <row r="95" spans="8:9" ht="39.950000000000003" customHeight="1">
      <c r="H95" s="30">
        <v>2825</v>
      </c>
      <c r="I95" s="30" t="s">
        <v>459</v>
      </c>
    </row>
    <row r="96" spans="8:9" ht="39.950000000000003" customHeight="1">
      <c r="H96" s="30">
        <v>2826</v>
      </c>
      <c r="I96" s="30" t="s">
        <v>463</v>
      </c>
    </row>
    <row r="97" spans="8:9" ht="39.950000000000003" customHeight="1">
      <c r="H97" s="30">
        <v>2827</v>
      </c>
      <c r="I97" s="30" t="s">
        <v>467</v>
      </c>
    </row>
    <row r="98" spans="8:9" ht="39.950000000000003" customHeight="1">
      <c r="H98" s="30">
        <v>2828</v>
      </c>
      <c r="I98" s="30" t="s">
        <v>471</v>
      </c>
    </row>
    <row r="99" spans="8:9" ht="39.950000000000003" customHeight="1">
      <c r="H99" s="30">
        <v>2829</v>
      </c>
      <c r="I99" s="30" t="s">
        <v>475</v>
      </c>
    </row>
    <row r="100" spans="8:9" ht="39.950000000000003" customHeight="1">
      <c r="H100" s="30">
        <v>2830</v>
      </c>
      <c r="I100" s="30" t="s">
        <v>479</v>
      </c>
    </row>
    <row r="101" spans="8:9" ht="39.950000000000003" customHeight="1">
      <c r="H101" s="30">
        <v>2831</v>
      </c>
      <c r="I101" s="30" t="s">
        <v>483</v>
      </c>
    </row>
    <row r="102" spans="8:9" ht="39.950000000000003" customHeight="1">
      <c r="H102" s="30">
        <v>2832</v>
      </c>
      <c r="I102" s="30" t="s">
        <v>487</v>
      </c>
    </row>
    <row r="103" spans="8:9" ht="39.950000000000003" customHeight="1">
      <c r="H103" s="30">
        <v>2901</v>
      </c>
      <c r="I103" s="30" t="s">
        <v>493</v>
      </c>
    </row>
    <row r="104" spans="8:9" ht="39.950000000000003" customHeight="1">
      <c r="H104" s="30">
        <v>2902</v>
      </c>
      <c r="I104" s="30" t="s">
        <v>497</v>
      </c>
    </row>
    <row r="105" spans="8:9" ht="39.950000000000003" customHeight="1">
      <c r="H105" s="30">
        <v>2903</v>
      </c>
      <c r="I105" s="30" t="s">
        <v>501</v>
      </c>
    </row>
    <row r="106" spans="8:9" ht="39.950000000000003" customHeight="1">
      <c r="H106" s="30">
        <v>2904</v>
      </c>
      <c r="I106" s="30" t="s">
        <v>505</v>
      </c>
    </row>
    <row r="107" spans="8:9" ht="39.950000000000003" customHeight="1">
      <c r="H107" s="30">
        <v>2905</v>
      </c>
      <c r="I107" s="30" t="s">
        <v>509</v>
      </c>
    </row>
    <row r="108" spans="8:9" ht="39.950000000000003" customHeight="1">
      <c r="H108" s="30">
        <v>2906</v>
      </c>
      <c r="I108" s="30" t="s">
        <v>513</v>
      </c>
    </row>
    <row r="109" spans="8:9" ht="39.950000000000003" customHeight="1">
      <c r="H109" s="30">
        <v>3001</v>
      </c>
      <c r="I109" s="30" t="s">
        <v>59</v>
      </c>
    </row>
    <row r="110" spans="8:9" ht="39.950000000000003" customHeight="1">
      <c r="H110" s="30">
        <v>3002</v>
      </c>
      <c r="I110" s="30" t="s">
        <v>62</v>
      </c>
    </row>
    <row r="111" spans="8:9" ht="39.950000000000003" customHeight="1">
      <c r="H111" s="30">
        <v>3003</v>
      </c>
      <c r="I111" s="30" t="s">
        <v>64</v>
      </c>
    </row>
    <row r="112" spans="8:9" ht="39.950000000000003" customHeight="1">
      <c r="H112" s="30">
        <v>3004</v>
      </c>
      <c r="I112" s="30" t="s">
        <v>67</v>
      </c>
    </row>
    <row r="113" spans="8:9" ht="39.950000000000003" customHeight="1">
      <c r="H113" s="30">
        <v>3005</v>
      </c>
      <c r="I113" s="30" t="s">
        <v>70</v>
      </c>
    </row>
    <row r="114" spans="8:9" ht="39.950000000000003" customHeight="1">
      <c r="H114" s="30">
        <v>3006</v>
      </c>
      <c r="I114" s="30" t="s">
        <v>73</v>
      </c>
    </row>
    <row r="115" spans="8:9" ht="39.950000000000003" customHeight="1">
      <c r="H115" s="30">
        <v>3007</v>
      </c>
      <c r="I115" s="30" t="s">
        <v>76</v>
      </c>
    </row>
    <row r="116" spans="8:9" ht="39.950000000000003" customHeight="1">
      <c r="H116" s="30">
        <v>3008</v>
      </c>
      <c r="I116" s="30" t="s">
        <v>79</v>
      </c>
    </row>
    <row r="117" spans="8:9" ht="39.950000000000003" customHeight="1">
      <c r="H117" s="30">
        <v>3009</v>
      </c>
      <c r="I117" s="30" t="s">
        <v>82</v>
      </c>
    </row>
    <row r="118" spans="8:9" ht="39.950000000000003" customHeight="1">
      <c r="H118" s="30">
        <v>3010</v>
      </c>
      <c r="I118" s="30" t="s">
        <v>85</v>
      </c>
    </row>
    <row r="119" spans="8:9" ht="39.950000000000003" customHeight="1">
      <c r="H119" s="30">
        <v>3011</v>
      </c>
      <c r="I119" s="30" t="s">
        <v>88</v>
      </c>
    </row>
    <row r="120" spans="8:9" ht="39.950000000000003" customHeight="1">
      <c r="H120" s="30">
        <v>3012</v>
      </c>
      <c r="I120" s="30" t="s">
        <v>530</v>
      </c>
    </row>
    <row r="121" spans="8:9" ht="39.950000000000003" customHeight="1">
      <c r="H121" s="30"/>
      <c r="I121" s="30"/>
    </row>
    <row r="122" spans="8:9" ht="39.950000000000003" customHeight="1">
      <c r="H122" s="30"/>
      <c r="I122" s="30"/>
    </row>
    <row r="123" spans="8:9" ht="39.950000000000003" customHeight="1">
      <c r="H123" s="30"/>
      <c r="I123" s="30"/>
    </row>
    <row r="124" spans="8:9" ht="39.950000000000003" customHeight="1">
      <c r="H124" s="30"/>
      <c r="I124" s="30"/>
    </row>
    <row r="125" spans="8:9" ht="39.950000000000003" customHeight="1">
      <c r="H125" s="30"/>
      <c r="I125" s="30"/>
    </row>
    <row r="126" spans="8:9" ht="39.950000000000003" customHeight="1">
      <c r="H126" s="30"/>
      <c r="I126" s="30"/>
    </row>
    <row r="127" spans="8:9" ht="39.950000000000003" customHeight="1">
      <c r="H127" s="30"/>
      <c r="I127" s="30"/>
    </row>
    <row r="128" spans="8:9" ht="39.950000000000003" customHeight="1">
      <c r="H128" s="30"/>
      <c r="I128" s="30"/>
    </row>
    <row r="129" spans="8:9" ht="39.950000000000003" customHeight="1">
      <c r="H129" s="30"/>
      <c r="I129" s="30"/>
    </row>
    <row r="130" spans="8:9" ht="39.950000000000003" customHeight="1">
      <c r="H130" s="30"/>
      <c r="I130" s="30"/>
    </row>
    <row r="131" spans="8:9" ht="39.950000000000003" customHeight="1">
      <c r="H131" s="30"/>
      <c r="I131" s="30"/>
    </row>
    <row r="132" spans="8:9" ht="39.950000000000003" customHeight="1">
      <c r="H132" s="30"/>
      <c r="I132" s="30"/>
    </row>
  </sheetData>
  <sheetProtection algorithmName="SHA-512" hashValue="8r4KPUqB/TAw3JIobTgamVoMcWbr/hxTJOHr6vry7SRXVW2fIt+5kYeG7Vftb6+3X5cDXakTWKca54CoTnFFtw==" saltValue="lGno0VxVdzwdtWcwaRwdgA==" spinCount="100000" sheet="1" objects="1" scenarios="1"/>
  <protectedRanges>
    <protectedRange sqref="B13:F19" name="範囲3"/>
    <protectedRange sqref="F7:F10" name="範囲2"/>
    <protectedRange sqref="B7:C10" name="範囲1"/>
  </protectedRanges>
  <mergeCells count="19">
    <mergeCell ref="A1:F1"/>
    <mergeCell ref="B19:F19"/>
    <mergeCell ref="B16:F16"/>
    <mergeCell ref="B13:F13"/>
    <mergeCell ref="B14:F14"/>
    <mergeCell ref="B15:F15"/>
    <mergeCell ref="B17:F17"/>
    <mergeCell ref="B18:F18"/>
    <mergeCell ref="A2:F2"/>
    <mergeCell ref="B6:C6"/>
    <mergeCell ref="B7:C7"/>
    <mergeCell ref="B8:C8"/>
    <mergeCell ref="B9:C9"/>
    <mergeCell ref="B10:C10"/>
    <mergeCell ref="D6:E6"/>
    <mergeCell ref="D7:E7"/>
    <mergeCell ref="D8:E8"/>
    <mergeCell ref="D9:E9"/>
    <mergeCell ref="D10:E10"/>
  </mergeCells>
  <phoneticPr fontId="1"/>
  <dataValidations count="2">
    <dataValidation type="list" allowBlank="1" showInputMessage="1" showErrorMessage="1" sqref="H6:I132" xr:uid="{02CB9D0D-7F73-421A-A9D4-9568DA5DAECC}">
      <formula1>$H$7:$H$120</formula1>
    </dataValidation>
    <dataValidation type="list" allowBlank="1" showInputMessage="1" showErrorMessage="1" sqref="B15:F15" xr:uid="{00000000-0002-0000-0600-000000000000}">
      <formula1>#REF!</formula1>
    </dataValidation>
  </dataValidations>
  <printOptions horizontalCentered="1" verticalCentered="1"/>
  <pageMargins left="0.35433070866141736" right="0.35433070866141736" top="0.98425196850393704" bottom="0.98425196850393704" header="0.51181102362204722" footer="0.51181102362204722"/>
  <pageSetup paperSize="9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CBEFF-1027-406A-A1E8-25102565DF91}">
  <dimension ref="A1:I29"/>
  <sheetViews>
    <sheetView workbookViewId="0">
      <selection activeCell="E5" sqref="E5"/>
    </sheetView>
  </sheetViews>
  <sheetFormatPr defaultColWidth="9.875" defaultRowHeight="39.950000000000003" customHeight="1"/>
  <cols>
    <col min="1" max="16384" width="9.875" style="32"/>
  </cols>
  <sheetData>
    <row r="1" spans="1:9" ht="39.950000000000003" customHeight="1">
      <c r="A1" s="84" t="s">
        <v>550</v>
      </c>
      <c r="B1" s="84"/>
      <c r="C1" s="84"/>
      <c r="D1" s="84"/>
      <c r="F1" s="78" t="s">
        <v>1</v>
      </c>
      <c r="G1" s="79"/>
      <c r="H1" s="80">
        <f>学校別参加数!E4</f>
        <v>0</v>
      </c>
      <c r="I1" s="81"/>
    </row>
    <row r="2" spans="1:9" ht="39.950000000000003" customHeight="1" thickBot="1">
      <c r="A2" s="84"/>
      <c r="B2" s="84"/>
      <c r="C2" s="84"/>
      <c r="D2" s="84"/>
      <c r="F2" s="78"/>
      <c r="G2" s="79"/>
      <c r="H2" s="82"/>
      <c r="I2" s="83"/>
    </row>
    <row r="5" spans="1:9" ht="39.950000000000003" customHeight="1">
      <c r="A5" s="32" t="s">
        <v>548</v>
      </c>
      <c r="C5" s="43" t="s">
        <v>557</v>
      </c>
      <c r="D5" s="33" t="s">
        <v>555</v>
      </c>
      <c r="E5" s="48"/>
      <c r="F5" s="32" t="s">
        <v>547</v>
      </c>
      <c r="G5" s="33" t="s">
        <v>556</v>
      </c>
      <c r="H5" s="86">
        <f>E5*500</f>
        <v>0</v>
      </c>
      <c r="I5" s="86"/>
    </row>
    <row r="6" spans="1:9" ht="39.950000000000003" customHeight="1">
      <c r="A6" s="50" t="s">
        <v>546</v>
      </c>
      <c r="B6" s="41"/>
      <c r="C6" s="51" t="s">
        <v>549</v>
      </c>
      <c r="D6" s="41"/>
      <c r="E6" s="41"/>
      <c r="F6" s="41"/>
      <c r="G6" s="52" t="s">
        <v>556</v>
      </c>
      <c r="H6" s="87">
        <v>4000</v>
      </c>
      <c r="I6" s="87"/>
    </row>
    <row r="7" spans="1:9" ht="39.950000000000003" customHeight="1">
      <c r="A7" s="37"/>
      <c r="B7" s="37"/>
      <c r="C7" s="37"/>
      <c r="D7" s="37"/>
      <c r="E7" s="37"/>
      <c r="F7" s="85" t="s">
        <v>47</v>
      </c>
      <c r="G7" s="85"/>
      <c r="H7" s="88">
        <f>SUM(H5:I6)</f>
        <v>4000</v>
      </c>
      <c r="I7" s="88"/>
    </row>
    <row r="8" spans="1:9" ht="39.950000000000003" customHeight="1">
      <c r="G8" s="33"/>
      <c r="H8" s="49"/>
      <c r="I8" s="49"/>
    </row>
    <row r="10" spans="1:9" ht="39.950000000000003" customHeight="1">
      <c r="B10" s="32" t="s">
        <v>558</v>
      </c>
      <c r="D10" s="32">
        <v>9</v>
      </c>
      <c r="E10" s="32" t="s">
        <v>551</v>
      </c>
      <c r="F10" s="48"/>
      <c r="G10" s="32" t="s">
        <v>552</v>
      </c>
    </row>
    <row r="11" spans="1:9" ht="39.950000000000003" customHeight="1">
      <c r="B11" s="32" t="s">
        <v>553</v>
      </c>
      <c r="D11" s="89"/>
      <c r="E11" s="89"/>
      <c r="F11" s="89"/>
      <c r="G11" s="89"/>
      <c r="H11" s="89"/>
    </row>
    <row r="12" spans="1:9" ht="39.950000000000003" customHeight="1">
      <c r="B12" s="32" t="s">
        <v>554</v>
      </c>
      <c r="D12" s="89"/>
      <c r="E12" s="89"/>
      <c r="F12" s="89"/>
      <c r="G12" s="89"/>
      <c r="H12" s="89"/>
    </row>
    <row r="13" spans="1:9" ht="39.950000000000003" customHeight="1">
      <c r="D13" s="89"/>
      <c r="E13" s="89"/>
      <c r="F13" s="89"/>
      <c r="G13" s="89"/>
      <c r="H13" s="89"/>
    </row>
    <row r="14" spans="1:9" ht="39.950000000000003" customHeight="1">
      <c r="H14" s="36" t="s">
        <v>559</v>
      </c>
    </row>
    <row r="17" spans="1:9" ht="39.950000000000003" customHeight="1">
      <c r="B17" s="32" t="s">
        <v>545</v>
      </c>
    </row>
    <row r="18" spans="1:9" ht="39.950000000000003" customHeight="1">
      <c r="A18" s="44"/>
      <c r="B18" s="37" t="s">
        <v>539</v>
      </c>
      <c r="C18" s="37"/>
      <c r="D18" s="37" t="s">
        <v>540</v>
      </c>
      <c r="E18" s="37"/>
      <c r="F18" s="37"/>
      <c r="G18" s="37"/>
      <c r="H18" s="37"/>
      <c r="I18" s="38"/>
    </row>
    <row r="19" spans="1:9" ht="39.950000000000003" customHeight="1">
      <c r="A19" s="45"/>
      <c r="B19" s="39" t="s">
        <v>541</v>
      </c>
      <c r="C19" s="39"/>
      <c r="D19" s="39" t="s">
        <v>542</v>
      </c>
      <c r="E19" s="39"/>
      <c r="F19" s="39"/>
      <c r="G19" s="39"/>
      <c r="H19" s="39"/>
      <c r="I19" s="40"/>
    </row>
    <row r="20" spans="1:9" ht="39.950000000000003" customHeight="1">
      <c r="A20" s="46"/>
      <c r="B20" s="41" t="s">
        <v>543</v>
      </c>
      <c r="C20" s="41"/>
      <c r="D20" s="41" t="s">
        <v>544</v>
      </c>
      <c r="E20" s="41"/>
      <c r="F20" s="41"/>
      <c r="G20" s="41"/>
      <c r="H20" s="41"/>
      <c r="I20" s="42"/>
    </row>
    <row r="21" spans="1:9" ht="39.950000000000003" customHeight="1">
      <c r="A21" s="34"/>
    </row>
    <row r="22" spans="1:9" ht="39.950000000000003" customHeight="1">
      <c r="A22" s="34"/>
      <c r="C22" s="34"/>
    </row>
    <row r="23" spans="1:9" ht="39.950000000000003" customHeight="1">
      <c r="A23" s="34"/>
      <c r="C23" s="34"/>
    </row>
    <row r="29" spans="1:9" ht="39.950000000000003" customHeight="1">
      <c r="G29" s="35"/>
    </row>
  </sheetData>
  <sheetProtection algorithmName="SHA-512" hashValue="6ecNSflC8V1BZrZ6h3ysIdwF+8n8EYYsD1SXd61zZqZePRPibV02euZ/uFjlgzwhZsVT4bEQlP6kE0aMgjoMAw==" saltValue="CjftJ8NXS77neTFMqzvhLQ==" spinCount="100000" sheet="1" objects="1" scenarios="1"/>
  <protectedRanges>
    <protectedRange sqref="D11:H13" name="範囲3"/>
    <protectedRange sqref="F10" name="範囲2"/>
    <protectedRange sqref="E5" name="範囲1"/>
  </protectedRanges>
  <mergeCells count="10">
    <mergeCell ref="D11:H11"/>
    <mergeCell ref="D12:H12"/>
    <mergeCell ref="D13:H13"/>
    <mergeCell ref="F1:G2"/>
    <mergeCell ref="H1:I2"/>
    <mergeCell ref="A1:D2"/>
    <mergeCell ref="F7:G7"/>
    <mergeCell ref="H5:I5"/>
    <mergeCell ref="H6:I6"/>
    <mergeCell ref="H7:I7"/>
  </mergeCells>
  <phoneticPr fontId="1"/>
  <conditionalFormatting sqref="A18:I20">
    <cfRule type="duplicateValues" dxfId="0" priority="1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27"/>
  <sheetViews>
    <sheetView workbookViewId="0">
      <selection activeCell="H14" sqref="H14"/>
    </sheetView>
  </sheetViews>
  <sheetFormatPr defaultColWidth="8.75" defaultRowHeight="13.5"/>
  <sheetData>
    <row r="1" spans="1:2">
      <c r="A1" t="s">
        <v>48</v>
      </c>
    </row>
    <row r="2" spans="1:2">
      <c r="A2" s="1" t="s">
        <v>3</v>
      </c>
    </row>
    <row r="3" spans="1:2">
      <c r="A3" s="2" t="s">
        <v>49</v>
      </c>
      <c r="B3" t="s">
        <v>50</v>
      </c>
    </row>
    <row r="4" spans="1:2">
      <c r="A4" s="2" t="s">
        <v>35</v>
      </c>
      <c r="B4" t="s">
        <v>50</v>
      </c>
    </row>
    <row r="5" spans="1:2">
      <c r="A5" s="2" t="s">
        <v>51</v>
      </c>
      <c r="B5" t="s">
        <v>52</v>
      </c>
    </row>
    <row r="6" spans="1:2">
      <c r="A6" s="2" t="s">
        <v>40</v>
      </c>
      <c r="B6" t="s">
        <v>52</v>
      </c>
    </row>
    <row r="7" spans="1:2">
      <c r="A7" s="2" t="s">
        <v>41</v>
      </c>
      <c r="B7" t="s">
        <v>52</v>
      </c>
    </row>
    <row r="8" spans="1:2">
      <c r="A8" s="2" t="s">
        <v>42</v>
      </c>
      <c r="B8" t="s">
        <v>52</v>
      </c>
    </row>
    <row r="9" spans="1:2">
      <c r="A9" s="2" t="s">
        <v>43</v>
      </c>
      <c r="B9" t="s">
        <v>52</v>
      </c>
    </row>
    <row r="10" spans="1:2">
      <c r="A10" s="2" t="s">
        <v>44</v>
      </c>
      <c r="B10" t="s">
        <v>52</v>
      </c>
    </row>
    <row r="11" spans="1:2">
      <c r="A11" s="2" t="s">
        <v>45</v>
      </c>
      <c r="B11" t="s">
        <v>50</v>
      </c>
    </row>
    <row r="12" spans="1:2">
      <c r="A12" s="2" t="s">
        <v>16</v>
      </c>
      <c r="B12" t="s">
        <v>50</v>
      </c>
    </row>
    <row r="13" spans="1:2">
      <c r="A13" s="2" t="s">
        <v>30</v>
      </c>
      <c r="B13" t="s">
        <v>50</v>
      </c>
    </row>
    <row r="14" spans="1:2">
      <c r="A14" s="2" t="s">
        <v>18</v>
      </c>
      <c r="B14" t="s">
        <v>50</v>
      </c>
    </row>
    <row r="15" spans="1:2">
      <c r="A15" s="2" t="s">
        <v>19</v>
      </c>
      <c r="B15" t="s">
        <v>50</v>
      </c>
    </row>
    <row r="17" spans="1:2">
      <c r="A17" s="1" t="s">
        <v>4</v>
      </c>
    </row>
    <row r="18" spans="1:2">
      <c r="A18" s="2" t="s">
        <v>34</v>
      </c>
      <c r="B18" t="s">
        <v>50</v>
      </c>
    </row>
    <row r="19" spans="1:2">
      <c r="A19" s="2" t="s">
        <v>53</v>
      </c>
      <c r="B19" t="s">
        <v>50</v>
      </c>
    </row>
    <row r="20" spans="1:2">
      <c r="A20" s="2" t="s">
        <v>39</v>
      </c>
      <c r="B20" t="s">
        <v>52</v>
      </c>
    </row>
    <row r="21" spans="1:2">
      <c r="A21" s="2" t="s">
        <v>40</v>
      </c>
      <c r="B21" t="s">
        <v>52</v>
      </c>
    </row>
    <row r="22" spans="1:2">
      <c r="A22" s="2" t="s">
        <v>46</v>
      </c>
      <c r="B22" t="s">
        <v>52</v>
      </c>
    </row>
    <row r="23" spans="1:2">
      <c r="A23" s="2" t="s">
        <v>54</v>
      </c>
      <c r="B23" t="s">
        <v>50</v>
      </c>
    </row>
    <row r="24" spans="1:2">
      <c r="A24" s="2" t="s">
        <v>45</v>
      </c>
      <c r="B24" t="s">
        <v>50</v>
      </c>
    </row>
    <row r="25" spans="1:2">
      <c r="A25" s="2" t="s">
        <v>16</v>
      </c>
      <c r="B25" t="s">
        <v>50</v>
      </c>
    </row>
    <row r="26" spans="1:2">
      <c r="A26" s="2" t="s">
        <v>18</v>
      </c>
      <c r="B26" t="s">
        <v>50</v>
      </c>
    </row>
    <row r="27" spans="1:2">
      <c r="A27" s="2" t="s">
        <v>19</v>
      </c>
      <c r="B27" t="s">
        <v>50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学校別参加数</vt:lpstr>
      <vt:lpstr>種目別参加数</vt:lpstr>
      <vt:lpstr>役員</vt:lpstr>
      <vt:lpstr>振込状況</vt:lpstr>
      <vt:lpstr>記録変換関数一覧</vt:lpstr>
      <vt:lpstr>学校別参加数!Print_Area</vt:lpstr>
      <vt:lpstr>種目別参加数!Print_Area</vt:lpstr>
      <vt:lpstr>振込状況!Print_Area</vt:lpstr>
      <vt:lpstr>役員!Print_Area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kinki teitsu</dc:creator>
  <cp:lastModifiedBy>HIO</cp:lastModifiedBy>
  <cp:lastPrinted>2022-08-12T07:36:36Z</cp:lastPrinted>
  <dcterms:created xsi:type="dcterms:W3CDTF">2005-06-18T14:00:52Z</dcterms:created>
  <dcterms:modified xsi:type="dcterms:W3CDTF">2022-08-12T09:10:11Z</dcterms:modified>
</cp:coreProperties>
</file>