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1400dcf4\oaaa_nas\OAAA\審判部\23審判部\審判講習会（新規・移籍）の個人票\"/>
    </mc:Choice>
  </mc:AlternateContent>
  <xr:revisionPtr revIDLastSave="0" documentId="13_ncr:1_{4FAD9343-B4CE-4DD3-BB20-0F04D435EA42}" xr6:coauthVersionLast="47" xr6:coauthVersionMax="47" xr10:uidLastSave="{00000000-0000-0000-0000-000000000000}"/>
  <bookViews>
    <workbookView xWindow="-120" yWindow="-120" windowWidth="20730" windowHeight="11160" xr2:uid="{0737299C-CD4B-421E-BF75-D546B38B3756}"/>
  </bookViews>
  <sheets>
    <sheet name="申込書" sheetId="1" r:id="rId1"/>
    <sheet name="入力見本" sheetId="2" r:id="rId2"/>
  </sheets>
  <definedNames>
    <definedName name="_xlnm.Print_Area" localSheetId="0">申込書!$A$1:$G$36</definedName>
    <definedName name="_xlnm.Print_Area" localSheetId="1">入力見本!$A$1:$G$36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F8" i="2"/>
  <c r="A2" i="2"/>
  <c r="B27" i="2" s="1"/>
  <c r="C27" i="2" s="1"/>
  <c r="D27" i="2" s="1"/>
  <c r="E27" i="2" s="1"/>
  <c r="F27" i="2" s="1"/>
  <c r="F8" i="1"/>
  <c r="A2" i="1" l="1"/>
  <c r="B27" i="1" s="1"/>
  <c r="C27" i="1" s="1"/>
  <c r="D27" i="1" s="1"/>
  <c r="E27" i="1" s="1"/>
  <c r="F27" i="1" s="1"/>
  <c r="G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定木　徹治</author>
  </authors>
  <commentList>
    <comment ref="G1" authorId="0" shapeId="0" xr:uid="{21A39C23-CE36-475B-A8BB-9294BA965433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<sst xmlns="http://schemas.openxmlformats.org/spreadsheetml/2006/main" count="147" uniqueCount="74">
  <si>
    <r>
      <rPr>
        <b/>
        <sz val="20"/>
        <color theme="1"/>
        <rFont val="Meiryo UI"/>
        <family val="3"/>
        <charset val="128"/>
      </rPr>
      <t>公認審判員個人票</t>
    </r>
    <r>
      <rPr>
        <sz val="22"/>
        <color theme="1"/>
        <rFont val="Meiryo UI"/>
        <family val="3"/>
        <charset val="128"/>
      </rPr>
      <t xml:space="preserve">　 </t>
    </r>
    <rPh sb="0" eb="1">
      <t>コウ</t>
    </rPh>
    <rPh sb="1" eb="2">
      <t>ニン</t>
    </rPh>
    <rPh sb="2" eb="3">
      <t>シン</t>
    </rPh>
    <rPh sb="3" eb="4">
      <t>ハン</t>
    </rPh>
    <rPh sb="4" eb="5">
      <t>イン</t>
    </rPh>
    <rPh sb="5" eb="6">
      <t>コ</t>
    </rPh>
    <rPh sb="6" eb="7">
      <t>ヒト</t>
    </rPh>
    <rPh sb="7" eb="8">
      <t>ヒョウ</t>
    </rPh>
    <phoneticPr fontId="4"/>
  </si>
  <si>
    <t>審判登録番号：</t>
    <phoneticPr fontId="4"/>
  </si>
  <si>
    <t>新規　　移籍（学連・他府県）　　再発行</t>
    <phoneticPr fontId="4"/>
  </si>
  <si>
    <t>いずれかを選択</t>
    <rPh sb="5" eb="7">
      <t>センタク</t>
    </rPh>
    <phoneticPr fontId="4"/>
  </si>
  <si>
    <t>プルダウンリストから選択して下さい↑</t>
    <rPh sb="10" eb="12">
      <t>センタク</t>
    </rPh>
    <rPh sb="14" eb="15">
      <t>クダ</t>
    </rPh>
    <phoneticPr fontId="4"/>
  </si>
  <si>
    <t>フリ 　 ガナ</t>
    <phoneticPr fontId="4"/>
  </si>
  <si>
    <t>性　　別</t>
    <rPh sb="0" eb="1">
      <t>セイ</t>
    </rPh>
    <rPh sb="3" eb="4">
      <t>ベツ</t>
    </rPh>
    <phoneticPr fontId="4"/>
  </si>
  <si>
    <t>黄色は必須</t>
    <rPh sb="0" eb="2">
      <t>キイロ</t>
    </rPh>
    <rPh sb="3" eb="5">
      <t>ヒッス</t>
    </rPh>
    <phoneticPr fontId="4"/>
  </si>
  <si>
    <t>氏　　名</t>
    <rPh sb="0" eb="1">
      <t>シ</t>
    </rPh>
    <rPh sb="3" eb="4">
      <t>メイ</t>
    </rPh>
    <phoneticPr fontId="4"/>
  </si>
  <si>
    <t>水色は任意</t>
    <rPh sb="0" eb="2">
      <t>ミズイロ</t>
    </rPh>
    <rPh sb="3" eb="5">
      <t>ニンイ</t>
    </rPh>
    <phoneticPr fontId="4"/>
  </si>
  <si>
    <r>
      <rPr>
        <sz val="9"/>
        <color theme="1"/>
        <rFont val="Meiryo UI"/>
        <family val="3"/>
        <charset val="128"/>
      </rPr>
      <t xml:space="preserve">大阪陸協　　　登録番号    
</t>
    </r>
    <r>
      <rPr>
        <sz val="8"/>
        <color theme="1"/>
        <rFont val="Meiryo UI"/>
        <family val="3"/>
        <charset val="128"/>
      </rPr>
      <t>１～４桁</t>
    </r>
    <rPh sb="0" eb="4">
      <t>オオサカ</t>
    </rPh>
    <rPh sb="7" eb="9">
      <t>トウロク</t>
    </rPh>
    <rPh sb="9" eb="11">
      <t>バンゴウ</t>
    </rPh>
    <rPh sb="19" eb="20">
      <t>ケタ</t>
    </rPh>
    <phoneticPr fontId="4"/>
  </si>
  <si>
    <t>生年月日</t>
    <rPh sb="0" eb="2">
      <t>セイネン</t>
    </rPh>
    <rPh sb="2" eb="4">
      <t>ガッピ</t>
    </rPh>
    <phoneticPr fontId="4"/>
  </si>
  <si>
    <t>西暦</t>
    <phoneticPr fontId="4"/>
  </si>
  <si>
    <r>
      <rPr>
        <sz val="16"/>
        <color theme="1"/>
        <rFont val="Meiryo UI"/>
        <family val="3"/>
        <charset val="128"/>
      </rPr>
      <t>歳</t>
    </r>
    <r>
      <rPr>
        <sz val="11"/>
        <color theme="1"/>
        <rFont val="Meiryo UI"/>
        <family val="3"/>
        <charset val="128"/>
      </rPr>
      <t>（3月3１日現在）</t>
    </r>
    <phoneticPr fontId="4"/>
  </si>
  <si>
    <t>現 住 所</t>
    <rPh sb="0" eb="1">
      <t>ゲン</t>
    </rPh>
    <rPh sb="2" eb="3">
      <t>ジュウ</t>
    </rPh>
    <rPh sb="4" eb="5">
      <t>ショ</t>
    </rPh>
    <phoneticPr fontId="4"/>
  </si>
  <si>
    <r>
      <t xml:space="preserve">顔写真
</t>
    </r>
    <r>
      <rPr>
        <sz val="11"/>
        <color theme="1"/>
        <rFont val="Meiryo UI"/>
        <family val="3"/>
        <charset val="128"/>
      </rPr>
      <t>3cm×4cm
新規は2枚
移籍は1枚を
審判講習会の
当日に持参</t>
    </r>
    <r>
      <rPr>
        <sz val="12"/>
        <color theme="1"/>
        <rFont val="Meiryo UI"/>
        <family val="3"/>
        <charset val="128"/>
      </rPr>
      <t>願います。</t>
    </r>
    <rPh sb="0" eb="1">
      <t>カオ</t>
    </rPh>
    <rPh sb="1" eb="3">
      <t>シャシン</t>
    </rPh>
    <rPh sb="12" eb="14">
      <t>シンキ</t>
    </rPh>
    <rPh sb="16" eb="17">
      <t>マイ</t>
    </rPh>
    <rPh sb="18" eb="20">
      <t>イセキ</t>
    </rPh>
    <rPh sb="22" eb="23">
      <t>マイ</t>
    </rPh>
    <rPh sb="25" eb="27">
      <t>シンパン</t>
    </rPh>
    <rPh sb="27" eb="30">
      <t>コウシュウカイ</t>
    </rPh>
    <rPh sb="32" eb="34">
      <t>トウジツ</t>
    </rPh>
    <rPh sb="35" eb="37">
      <t>ジサン</t>
    </rPh>
    <rPh sb="37" eb="38">
      <t>ネガ</t>
    </rPh>
    <phoneticPr fontId="4"/>
  </si>
  <si>
    <t>ﾏﾝｼｮﾝ名,号室等</t>
    <rPh sb="5" eb="6">
      <t>ナ</t>
    </rPh>
    <rPh sb="7" eb="9">
      <t>ゴウシツ</t>
    </rPh>
    <rPh sb="9" eb="10">
      <t>トウ</t>
    </rPh>
    <phoneticPr fontId="4"/>
  </si>
  <si>
    <t>連 絡 先</t>
    <rPh sb="0" eb="1">
      <t>レン</t>
    </rPh>
    <rPh sb="2" eb="3">
      <t>ラク</t>
    </rPh>
    <rPh sb="4" eb="5">
      <t>サキ</t>
    </rPh>
    <phoneticPr fontId="4"/>
  </si>
  <si>
    <t>自宅番号：</t>
    <rPh sb="0" eb="2">
      <t>ジタク</t>
    </rPh>
    <rPh sb="2" eb="4">
      <t>バンゴウ</t>
    </rPh>
    <phoneticPr fontId="4"/>
  </si>
  <si>
    <t>携帯番号：</t>
    <rPh sb="0" eb="2">
      <t>ケイタイ</t>
    </rPh>
    <rPh sb="2" eb="4">
      <t>バンゴウ</t>
    </rPh>
    <phoneticPr fontId="4"/>
  </si>
  <si>
    <t>メールアドレス：</t>
    <phoneticPr fontId="4"/>
  </si>
  <si>
    <t>勤務先名</t>
    <rPh sb="0" eb="3">
      <t>キンムサキ</t>
    </rPh>
    <rPh sb="3" eb="4">
      <t>メイ</t>
    </rPh>
    <phoneticPr fontId="4"/>
  </si>
  <si>
    <t xml:space="preserve">    ＴＥＬ：</t>
    <phoneticPr fontId="4"/>
  </si>
  <si>
    <t>最終出身校</t>
    <rPh sb="0" eb="2">
      <t>サイシュウ</t>
    </rPh>
    <rPh sb="2" eb="5">
      <t>シュッシンコウ</t>
    </rPh>
    <phoneticPr fontId="4"/>
  </si>
  <si>
    <t>審　判</t>
    <rPh sb="0" eb="1">
      <t>シン</t>
    </rPh>
    <rPh sb="2" eb="3">
      <t>ハン</t>
    </rPh>
    <phoneticPr fontId="4"/>
  </si>
  <si>
    <t>第１希望：</t>
    <rPh sb="0" eb="1">
      <t>ダイ</t>
    </rPh>
    <rPh sb="2" eb="4">
      <t>キボウ</t>
    </rPh>
    <phoneticPr fontId="4"/>
  </si>
  <si>
    <t>希望役職名</t>
    <rPh sb="0" eb="2">
      <t>キボウ</t>
    </rPh>
    <rPh sb="2" eb="5">
      <t>ヤクショクメイ</t>
    </rPh>
    <phoneticPr fontId="4"/>
  </si>
  <si>
    <t>第２希望：</t>
    <rPh sb="0" eb="1">
      <t>ダイ</t>
    </rPh>
    <rPh sb="2" eb="4">
      <t>キボウ</t>
    </rPh>
    <phoneticPr fontId="4"/>
  </si>
  <si>
    <t>第３希望：</t>
    <rPh sb="0" eb="1">
      <t>ダイ</t>
    </rPh>
    <rPh sb="2" eb="4">
      <t>キボウ</t>
    </rPh>
    <phoneticPr fontId="4"/>
  </si>
  <si>
    <t>移籍および再発行の方は下の欄にもご記入ください</t>
    <rPh sb="0" eb="2">
      <t>イセキ</t>
    </rPh>
    <rPh sb="5" eb="8">
      <t>サイハッコウ</t>
    </rPh>
    <rPh sb="9" eb="10">
      <t>カタ</t>
    </rPh>
    <rPh sb="11" eb="12">
      <t>シタ</t>
    </rPh>
    <rPh sb="13" eb="14">
      <t>ラン</t>
    </rPh>
    <rPh sb="17" eb="19">
      <t>キニュウ</t>
    </rPh>
    <phoneticPr fontId="4"/>
  </si>
  <si>
    <t>公認審判員</t>
    <rPh sb="0" eb="2">
      <t>コウニン</t>
    </rPh>
    <rPh sb="2" eb="5">
      <t>シンパンイン</t>
    </rPh>
    <phoneticPr fontId="4"/>
  </si>
  <si>
    <t>Ｂ　級</t>
    <rPh sb="2" eb="3">
      <t>キュウ</t>
    </rPh>
    <phoneticPr fontId="4"/>
  </si>
  <si>
    <t>西暦</t>
    <rPh sb="0" eb="2">
      <t>セイレキ</t>
    </rPh>
    <phoneticPr fontId="4"/>
  </si>
  <si>
    <t>　　　　　年　　　　月　　　　日</t>
    <phoneticPr fontId="4"/>
  </si>
  <si>
    <t>又は学生審判員</t>
    <rPh sb="0" eb="1">
      <t>マタ</t>
    </rPh>
    <rPh sb="2" eb="4">
      <t>ガクセイ</t>
    </rPh>
    <rPh sb="4" eb="7">
      <t>シンパンイン</t>
    </rPh>
    <phoneticPr fontId="4"/>
  </si>
  <si>
    <t>Ａ　級</t>
    <rPh sb="2" eb="3">
      <t>キュウ</t>
    </rPh>
    <phoneticPr fontId="4"/>
  </si>
  <si>
    <t>資格取得年月日</t>
    <rPh sb="0" eb="2">
      <t>シカク</t>
    </rPh>
    <rPh sb="2" eb="4">
      <t>シュトク</t>
    </rPh>
    <rPh sb="4" eb="7">
      <t>ネンガッピ</t>
    </rPh>
    <phoneticPr fontId="4"/>
  </si>
  <si>
    <t>Ｓ　級</t>
    <rPh sb="2" eb="3">
      <t>キュウ</t>
    </rPh>
    <phoneticPr fontId="4"/>
  </si>
  <si>
    <t xml:space="preserve">       ※ 学生審判の取得月日は１０月１日、または取得した翌年の４月１日です</t>
    <rPh sb="9" eb="11">
      <t>ガクセイ</t>
    </rPh>
    <rPh sb="11" eb="13">
      <t>シンパン</t>
    </rPh>
    <rPh sb="14" eb="16">
      <t>シュトク</t>
    </rPh>
    <rPh sb="16" eb="17">
      <t>ツキ</t>
    </rPh>
    <rPh sb="17" eb="18">
      <t>ヒ</t>
    </rPh>
    <rPh sb="21" eb="22">
      <t>ガツ</t>
    </rPh>
    <rPh sb="23" eb="24">
      <t>ニチ</t>
    </rPh>
    <rPh sb="28" eb="30">
      <t>シュトク</t>
    </rPh>
    <rPh sb="32" eb="34">
      <t>ヨクネン</t>
    </rPh>
    <rPh sb="36" eb="37">
      <t>ガツ</t>
    </rPh>
    <rPh sb="38" eb="39">
      <t>ニチ</t>
    </rPh>
    <phoneticPr fontId="4"/>
  </si>
  <si>
    <t>過去５年間の　　　　　　出席回数</t>
    <rPh sb="0" eb="2">
      <t>カコ</t>
    </rPh>
    <rPh sb="3" eb="5">
      <t>ネンカン</t>
    </rPh>
    <rPh sb="12" eb="14">
      <t>シュッセキ</t>
    </rPh>
    <rPh sb="14" eb="16">
      <t>カイスウ</t>
    </rPh>
    <phoneticPr fontId="4"/>
  </si>
  <si>
    <t>合　　計</t>
    <rPh sb="0" eb="1">
      <t>ゴウ</t>
    </rPh>
    <rPh sb="3" eb="4">
      <t>ケイ</t>
    </rPh>
    <phoneticPr fontId="4"/>
  </si>
  <si>
    <t>回</t>
    <rPh sb="0" eb="1">
      <t>カイ</t>
    </rPh>
    <phoneticPr fontId="4"/>
  </si>
  <si>
    <t>備　　考</t>
    <rPh sb="0" eb="1">
      <t>ビ</t>
    </rPh>
    <rPh sb="3" eb="4">
      <t>コウ</t>
    </rPh>
    <phoneticPr fontId="4"/>
  </si>
  <si>
    <t>ご要望、資格、特技等があればお書き下さい（例：英語が話せる。普通救命講習修了等）</t>
    <rPh sb="9" eb="10">
      <t>トウ</t>
    </rPh>
    <rPh sb="15" eb="16">
      <t>カ</t>
    </rPh>
    <rPh sb="17" eb="18">
      <t>クダ</t>
    </rPh>
    <rPh sb="21" eb="22">
      <t>レイ</t>
    </rPh>
    <rPh sb="23" eb="25">
      <t>エイゴ</t>
    </rPh>
    <rPh sb="26" eb="27">
      <t>ハナ</t>
    </rPh>
    <rPh sb="30" eb="32">
      <t>フツウ</t>
    </rPh>
    <rPh sb="32" eb="34">
      <t>キュウメイ</t>
    </rPh>
    <rPh sb="34" eb="36">
      <t>コウシュウ</t>
    </rPh>
    <rPh sb="36" eb="38">
      <t>シュウリョウ</t>
    </rPh>
    <rPh sb="38" eb="39">
      <t>トウ</t>
    </rPh>
    <phoneticPr fontId="4"/>
  </si>
  <si>
    <t>※ この個人情報は大阪陸協に関する業務以外には使用しません</t>
    <rPh sb="4" eb="6">
      <t>コジン</t>
    </rPh>
    <rPh sb="6" eb="8">
      <t>ジョウホウ</t>
    </rPh>
    <rPh sb="9" eb="13">
      <t>オオサカ</t>
    </rPh>
    <rPh sb="14" eb="15">
      <t>カン</t>
    </rPh>
    <rPh sb="17" eb="19">
      <t>ギョウム</t>
    </rPh>
    <rPh sb="19" eb="21">
      <t>イガイ</t>
    </rPh>
    <rPh sb="23" eb="25">
      <t>シヨウ</t>
    </rPh>
    <phoneticPr fontId="4"/>
  </si>
  <si>
    <t>処理日</t>
    <rPh sb="0" eb="2">
      <t>ショリ</t>
    </rPh>
    <rPh sb="2" eb="3">
      <t>ビ</t>
    </rPh>
    <phoneticPr fontId="4"/>
  </si>
  <si>
    <t>担当者</t>
    <rPh sb="0" eb="3">
      <t>タントウシャ</t>
    </rPh>
    <phoneticPr fontId="4"/>
  </si>
  <si>
    <t>新規　　移籍（学連・他府県）</t>
    <phoneticPr fontId="4"/>
  </si>
  <si>
    <t>受講希望日</t>
    <rPh sb="0" eb="2">
      <t>ジュコウ</t>
    </rPh>
    <rPh sb="2" eb="5">
      <t>キボウビ</t>
    </rPh>
    <phoneticPr fontId="4"/>
  </si>
  <si>
    <r>
      <rPr>
        <sz val="9"/>
        <color theme="1"/>
        <rFont val="Meiryo UI"/>
        <family val="3"/>
        <charset val="128"/>
      </rPr>
      <t>大阪陸協登録　　　　　　の所属クラブ名　</t>
    </r>
    <r>
      <rPr>
        <sz val="10"/>
        <color theme="1"/>
        <rFont val="Meiryo UI"/>
        <family val="3"/>
        <charset val="128"/>
      </rPr>
      <t>　　　　　　</t>
    </r>
    <r>
      <rPr>
        <sz val="6"/>
        <color theme="1"/>
        <rFont val="Meiryo UI"/>
        <family val="3"/>
        <charset val="128"/>
      </rPr>
      <t>個人登録の方は大阪陸協と入力</t>
    </r>
    <rPh sb="0" eb="2">
      <t>オオサカ</t>
    </rPh>
    <rPh sb="2" eb="4">
      <t>リクキョウ</t>
    </rPh>
    <rPh sb="4" eb="6">
      <t>トウロク</t>
    </rPh>
    <rPh sb="13" eb="15">
      <t>ショゾク</t>
    </rPh>
    <rPh sb="18" eb="19">
      <t>メイ</t>
    </rPh>
    <rPh sb="26" eb="28">
      <t>コジン</t>
    </rPh>
    <rPh sb="28" eb="30">
      <t>トウロク</t>
    </rPh>
    <rPh sb="31" eb="32">
      <t>カタ</t>
    </rPh>
    <rPh sb="33" eb="35">
      <t>オオサカ</t>
    </rPh>
    <rPh sb="35" eb="37">
      <t>リクキョウ</t>
    </rPh>
    <rPh sb="38" eb="40">
      <t>ニュウリョク</t>
    </rPh>
    <phoneticPr fontId="4"/>
  </si>
  <si>
    <r>
      <rPr>
        <sz val="10"/>
        <color theme="1"/>
        <rFont val="Meiryo UI"/>
        <family val="3"/>
        <charset val="128"/>
      </rPr>
      <t>記入例</t>
    </r>
    <r>
      <rPr>
        <sz val="8"/>
        <color theme="1"/>
        <rFont val="Meiryo UI"/>
        <family val="3"/>
        <charset val="128"/>
      </rPr>
      <t xml:space="preserve">　　　　　　　　　　　　　　　　　　アナウンサー  ・  電光掲示係　  　　　　　　記録員  ・  情報処理係　　　　    　　　　　  マーシャル   ・  競技者係　　   　　　　　　　表彰係 ・ 用器具係 ・ 監察員　　  　　　　 　写真判定員  ・  スターター　　　　　　　　　　出発係・周回記録・風力計測員　　　　　跳躍審判員  ・  投てき審判員　　　　　科学計測員・競歩審判員・医師
マラソン等のロードレースの審判 </t>
    </r>
    <rPh sb="48" eb="49">
      <t>イン</t>
    </rPh>
    <rPh sb="110" eb="111">
      <t>カカリ</t>
    </rPh>
    <rPh sb="116" eb="117">
      <t>イン</t>
    </rPh>
    <rPh sb="198" eb="200">
      <t>キョウホ</t>
    </rPh>
    <rPh sb="200" eb="203">
      <t>シンパンイン</t>
    </rPh>
    <rPh sb="204" eb="206">
      <t>イシ</t>
    </rPh>
    <phoneticPr fontId="4"/>
  </si>
  <si>
    <t>新規</t>
  </si>
  <si>
    <t>大阪　太郎</t>
    <rPh sb="0" eb="2">
      <t>オオサカ</t>
    </rPh>
    <rPh sb="3" eb="5">
      <t>タロウ</t>
    </rPh>
    <phoneticPr fontId="4"/>
  </si>
  <si>
    <t>ｵｵｻｶ ﾀﾛｳ</t>
    <phoneticPr fontId="4"/>
  </si>
  <si>
    <t>男</t>
  </si>
  <si>
    <t>大阪アカデミアクラブ</t>
    <rPh sb="0" eb="2">
      <t>オオサカ</t>
    </rPh>
    <phoneticPr fontId="4"/>
  </si>
  <si>
    <t>546-0034</t>
    <phoneticPr fontId="4"/>
  </si>
  <si>
    <t>大阪市東住吉区長居公園１－１</t>
    <rPh sb="0" eb="7">
      <t>オオサカシヒガシスミヨシク</t>
    </rPh>
    <rPh sb="7" eb="11">
      <t>ナガイコウエン</t>
    </rPh>
    <phoneticPr fontId="4"/>
  </si>
  <si>
    <t>ヤンマースタジアム長居１０１</t>
    <rPh sb="9" eb="11">
      <t>ナガイ</t>
    </rPh>
    <phoneticPr fontId="4"/>
  </si>
  <si>
    <t>06-6697-8899</t>
    <phoneticPr fontId="4"/>
  </si>
  <si>
    <t>090-1234-5678</t>
    <phoneticPr fontId="4"/>
  </si>
  <si>
    <t>○○高校／○○大学　等</t>
    <rPh sb="2" eb="4">
      <t>コウコウ</t>
    </rPh>
    <rPh sb="7" eb="9">
      <t>ダイガク</t>
    </rPh>
    <rPh sb="10" eb="11">
      <t>トウ</t>
    </rPh>
    <phoneticPr fontId="4"/>
  </si>
  <si>
    <t>アナウンサー</t>
    <phoneticPr fontId="4"/>
  </si>
  <si>
    <t>電光掲示係</t>
  </si>
  <si>
    <t>記録</t>
  </si>
  <si>
    <t>○○種目の競技をやっていました（または現役）</t>
    <rPh sb="2" eb="4">
      <t>シュモク</t>
    </rPh>
    <rPh sb="5" eb="7">
      <t>キョウギ</t>
    </rPh>
    <rPh sb="19" eb="21">
      <t>ゲンエキ</t>
    </rPh>
    <phoneticPr fontId="4"/>
  </si>
  <si>
    <t>審判資格を取得となった経緯等</t>
    <rPh sb="0" eb="4">
      <t>シンパンシカク</t>
    </rPh>
    <rPh sb="5" eb="7">
      <t>シュトク</t>
    </rPh>
    <rPh sb="11" eb="13">
      <t>ケイイ</t>
    </rPh>
    <rPh sb="13" eb="14">
      <t>トウ</t>
    </rPh>
    <phoneticPr fontId="4"/>
  </si>
  <si>
    <t>○○会社／○○中学校・高校勤務</t>
    <rPh sb="2" eb="4">
      <t>カイシャ</t>
    </rPh>
    <rPh sb="7" eb="10">
      <t>チュウガッコウ</t>
    </rPh>
    <rPh sb="11" eb="13">
      <t>コウコウ</t>
    </rPh>
    <rPh sb="13" eb="15">
      <t>キンム</t>
    </rPh>
    <phoneticPr fontId="4"/>
  </si>
  <si>
    <t>06-1234-5678</t>
    <phoneticPr fontId="4"/>
  </si>
  <si>
    <t>２３－</t>
    <phoneticPr fontId="4"/>
  </si>
  <si>
    <t>４月９日（日）ＹS長居＆ＹＦ長居,６月１７日（土）万博</t>
    <phoneticPr fontId="4"/>
  </si>
  <si>
    <t>〒</t>
    <phoneticPr fontId="4"/>
  </si>
  <si>
    <t>４月９日（日）ＹS長居＆ＹＦ長居</t>
  </si>
  <si>
    <t>shinpan.oa@gmail.com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</si>
</sst>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申請日：&quot;yyyy&quot;年&quot;"/>
    <numFmt numFmtId="177" formatCode="m&quot;月&quot;d&quot;日&quot;;@"/>
    <numFmt numFmtId="178" formatCode="yyyy&quot;年&quot;m&quot;月&quot;d&quot;日&quot;;@"/>
    <numFmt numFmtId="179" formatCode="0_ "/>
    <numFmt numFmtId="180" formatCode="[&lt;=999]000;[&lt;=9999]000\-00;&quot;〒&quot;000\-0000"/>
    <numFmt numFmtId="181" formatCode="[&lt;=999]000;[&lt;=9999]000\-00;000\-0000"/>
    <numFmt numFmtId="182" formatCode="[$-F800]dddd\,\ mmmm\ dd\,\ yyyy"/>
    <numFmt numFmtId="183" formatCode="#,##0&quot;回&quot;"/>
    <numFmt numFmtId="184" formatCode="#,###&quot;回&quot;"/>
  </numFmts>
  <fonts count="20">
    <font>
      <sz val="11"/>
      <color theme="1"/>
      <name val="游ゴシック"/>
      <family val="2"/>
      <charset val="128"/>
      <scheme val="minor"/>
    </font>
    <font>
      <sz val="2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180" fontId="6" fillId="0" borderId="4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183" fontId="5" fillId="0" borderId="12" xfId="0" applyNumberFormat="1" applyFont="1" applyBorder="1" applyAlignment="1" applyProtection="1">
      <alignment horizontal="right"/>
      <protection locked="0"/>
    </xf>
    <xf numFmtId="183" fontId="5" fillId="0" borderId="28" xfId="0" applyNumberFormat="1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84" fontId="5" fillId="0" borderId="14" xfId="0" applyNumberFormat="1" applyFont="1" applyBorder="1" applyAlignment="1" applyProtection="1">
      <alignment horizontal="center"/>
      <protection locked="0"/>
    </xf>
    <xf numFmtId="176" fontId="5" fillId="0" borderId="0" xfId="0" applyNumberFormat="1" applyFont="1">
      <alignment vertical="center"/>
    </xf>
    <xf numFmtId="0" fontId="5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16" xfId="0" applyFont="1" applyBorder="1" applyAlignment="1">
      <alignment vertical="center" shrinkToFit="1"/>
    </xf>
    <xf numFmtId="0" fontId="10" fillId="0" borderId="17" xfId="0" applyFont="1" applyBorder="1">
      <alignment vertical="center"/>
    </xf>
    <xf numFmtId="0" fontId="10" fillId="0" borderId="18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181" fontId="5" fillId="0" borderId="0" xfId="0" applyNumberFormat="1" applyFont="1" applyAlignment="1">
      <alignment vertical="center" shrinkToFit="1"/>
    </xf>
    <xf numFmtId="0" fontId="5" fillId="0" borderId="22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17" fillId="0" borderId="0" xfId="1" applyProtection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 shrinkToFit="1"/>
    </xf>
    <xf numFmtId="0" fontId="5" fillId="0" borderId="23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14" fontId="9" fillId="0" borderId="0" xfId="0" applyNumberFormat="1" applyFont="1">
      <alignment vertical="center"/>
    </xf>
    <xf numFmtId="179" fontId="13" fillId="0" borderId="30" xfId="0" applyNumberFormat="1" applyFont="1" applyBorder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>
      <alignment vertical="center"/>
    </xf>
    <xf numFmtId="183" fontId="5" fillId="0" borderId="29" xfId="0" applyNumberFormat="1" applyFont="1" applyBorder="1" applyAlignment="1" applyProtection="1">
      <alignment horizontal="left" vertical="center"/>
      <protection locked="0"/>
    </xf>
    <xf numFmtId="183" fontId="5" fillId="0" borderId="0" xfId="0" applyNumberFormat="1" applyFont="1" applyAlignment="1" applyProtection="1">
      <alignment horizontal="left" vertical="center"/>
      <protection locked="0"/>
    </xf>
    <xf numFmtId="183" fontId="5" fillId="0" borderId="2" xfId="0" applyNumberFormat="1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83" fontId="5" fillId="0" borderId="3" xfId="0" applyNumberFormat="1" applyFont="1" applyBorder="1" applyAlignment="1">
      <alignment horizontal="left" vertical="center" shrinkToFit="1"/>
    </xf>
    <xf numFmtId="183" fontId="5" fillId="0" borderId="4" xfId="0" applyNumberFormat="1" applyFont="1" applyBorder="1" applyAlignment="1">
      <alignment horizontal="left" vertical="center" shrinkToFit="1"/>
    </xf>
    <xf numFmtId="183" fontId="5" fillId="0" borderId="5" xfId="0" applyNumberFormat="1" applyFont="1" applyBorder="1" applyAlignment="1">
      <alignment horizontal="left" vertical="center" shrinkToFit="1"/>
    </xf>
    <xf numFmtId="0" fontId="5" fillId="0" borderId="1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 vertical="center"/>
    </xf>
    <xf numFmtId="182" fontId="6" fillId="0" borderId="23" xfId="0" applyNumberFormat="1" applyFont="1" applyBorder="1" applyAlignment="1" applyProtection="1">
      <alignment horizontal="left" vertical="center"/>
      <protection locked="0"/>
    </xf>
    <xf numFmtId="182" fontId="6" fillId="0" borderId="24" xfId="0" applyNumberFormat="1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5" xfId="0" applyFont="1" applyBorder="1" applyAlignment="1" applyProtection="1">
      <alignment horizontal="left" vertical="center" shrinkToFit="1"/>
      <protection locked="0"/>
    </xf>
    <xf numFmtId="0" fontId="15" fillId="0" borderId="23" xfId="0" applyFont="1" applyBorder="1" applyAlignment="1" applyProtection="1">
      <alignment horizontal="left" vertical="center" shrinkToFit="1"/>
      <protection locked="0"/>
    </xf>
    <xf numFmtId="0" fontId="15" fillId="0" borderId="24" xfId="0" applyFont="1" applyBorder="1" applyAlignment="1" applyProtection="1">
      <alignment horizontal="left" vertical="center" shrinkToFit="1"/>
      <protection locked="0"/>
    </xf>
    <xf numFmtId="0" fontId="15" fillId="0" borderId="13" xfId="0" applyFont="1" applyBorder="1" applyAlignment="1" applyProtection="1">
      <alignment horizontal="left" vertical="center" shrinkToFit="1"/>
      <protection locked="0"/>
    </xf>
    <xf numFmtId="0" fontId="15" fillId="0" borderId="14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distributed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0" fontId="15" fillId="0" borderId="17" xfId="0" applyFont="1" applyBorder="1" applyAlignment="1" applyProtection="1">
      <alignment horizontal="center" vertical="center" shrinkToFit="1"/>
      <protection locked="0"/>
    </xf>
    <xf numFmtId="0" fontId="15" fillId="0" borderId="18" xfId="0" applyFont="1" applyBorder="1" applyAlignment="1" applyProtection="1">
      <alignment horizontal="center" vertical="center" shrinkToFit="1"/>
      <protection locked="0"/>
    </xf>
    <xf numFmtId="178" fontId="12" fillId="0" borderId="17" xfId="0" applyNumberFormat="1" applyFont="1" applyBorder="1" applyAlignment="1" applyProtection="1">
      <alignment horizontal="center" vertical="center" shrinkToFit="1"/>
      <protection locked="0"/>
    </xf>
    <xf numFmtId="178" fontId="12" fillId="0" borderId="18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17" fillId="0" borderId="1" xfId="1" applyFill="1" applyBorder="1" applyProtection="1">
      <alignment vertical="center"/>
      <protection locked="0"/>
    </xf>
    <xf numFmtId="0" fontId="18" fillId="0" borderId="1" xfId="0" applyFont="1" applyBorder="1" applyProtection="1">
      <alignment vertical="center"/>
      <protection locked="0"/>
    </xf>
    <xf numFmtId="0" fontId="18" fillId="0" borderId="6" xfId="0" applyFont="1" applyBorder="1" applyProtection="1">
      <alignment vertical="center"/>
      <protection locked="0"/>
    </xf>
    <xf numFmtId="177" fontId="5" fillId="0" borderId="0" xfId="0" applyNumberFormat="1" applyFont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62"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inpan.o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44BC-C94E-42B2-A1C3-379C1FA3A758}">
  <sheetPr>
    <tabColor rgb="FFFFFF00"/>
    <pageSetUpPr fitToPage="1"/>
  </sheetPr>
  <dimension ref="A1:P41"/>
  <sheetViews>
    <sheetView tabSelected="1" workbookViewId="0">
      <selection activeCell="B10" sqref="B10"/>
    </sheetView>
  </sheetViews>
  <sheetFormatPr defaultColWidth="9" defaultRowHeight="15.75"/>
  <cols>
    <col min="1" max="1" width="15.625" style="6" customWidth="1"/>
    <col min="2" max="6" width="10.25" style="3" customWidth="1"/>
    <col min="7" max="7" width="20.875" style="3" customWidth="1"/>
    <col min="8" max="8" width="5" style="3" customWidth="1"/>
    <col min="9" max="9" width="14.375" style="3" customWidth="1"/>
    <col min="10" max="18" width="5" style="3" customWidth="1"/>
    <col min="19" max="16384" width="9" style="3"/>
  </cols>
  <sheetData>
    <row r="1" spans="1:16" s="16" customFormat="1" ht="45" customHeight="1">
      <c r="A1" s="88" t="s">
        <v>0</v>
      </c>
      <c r="B1" s="88"/>
      <c r="C1" s="88"/>
      <c r="E1" s="17" t="s">
        <v>1</v>
      </c>
      <c r="F1" s="17" t="s">
        <v>69</v>
      </c>
      <c r="G1" s="18"/>
    </row>
    <row r="2" spans="1:16" ht="27.75" customHeight="1">
      <c r="A2" s="8">
        <f ca="1">TODAY()</f>
        <v>45002</v>
      </c>
      <c r="B2" s="111"/>
      <c r="C2" s="111"/>
      <c r="D2" s="16"/>
      <c r="E2" s="16"/>
      <c r="F2" s="16"/>
      <c r="G2" s="16"/>
      <c r="H2" s="16"/>
      <c r="I2" s="19" t="s">
        <v>2</v>
      </c>
      <c r="J2" s="16"/>
      <c r="K2" s="16"/>
      <c r="L2" s="16"/>
      <c r="M2" s="16"/>
      <c r="N2" s="16"/>
    </row>
    <row r="3" spans="1:16" ht="36.75" customHeight="1">
      <c r="A3" s="9" t="s">
        <v>48</v>
      </c>
      <c r="B3" s="115" t="s">
        <v>70</v>
      </c>
      <c r="C3" s="116"/>
      <c r="D3" s="117"/>
      <c r="E3" s="112" t="s">
        <v>47</v>
      </c>
      <c r="F3" s="113"/>
      <c r="G3" s="114"/>
      <c r="H3" s="16"/>
      <c r="I3" s="16"/>
      <c r="J3" s="16"/>
      <c r="K3" s="16"/>
      <c r="L3" s="16"/>
      <c r="M3" s="16"/>
      <c r="N3" s="16"/>
      <c r="O3" s="16"/>
      <c r="P3" s="16"/>
    </row>
    <row r="4" spans="1:16" ht="18" customHeight="1">
      <c r="A4" s="10" t="s">
        <v>3</v>
      </c>
      <c r="B4" s="53" t="s">
        <v>4</v>
      </c>
      <c r="C4" s="53"/>
      <c r="D4" s="54"/>
      <c r="E4" s="20" t="s">
        <v>3</v>
      </c>
      <c r="F4" s="21"/>
      <c r="G4" s="22" t="s">
        <v>4</v>
      </c>
      <c r="H4" s="16"/>
      <c r="I4" s="16"/>
      <c r="J4" s="16"/>
      <c r="K4" s="16"/>
      <c r="L4" s="16"/>
      <c r="M4" s="16"/>
      <c r="N4" s="16"/>
      <c r="O4" s="16"/>
      <c r="P4" s="16"/>
    </row>
    <row r="5" spans="1:16" ht="19.5" customHeight="1">
      <c r="A5" s="11" t="s">
        <v>5</v>
      </c>
      <c r="B5" s="89"/>
      <c r="C5" s="90"/>
      <c r="D5" s="90"/>
      <c r="E5" s="90"/>
      <c r="F5" s="91"/>
      <c r="G5" s="23" t="s">
        <v>6</v>
      </c>
      <c r="H5" s="16"/>
      <c r="I5" s="24" t="s">
        <v>7</v>
      </c>
      <c r="J5" s="16"/>
      <c r="K5" s="16"/>
      <c r="L5" s="16"/>
      <c r="M5" s="16"/>
      <c r="N5" s="16"/>
      <c r="O5" s="16"/>
      <c r="P5" s="16"/>
    </row>
    <row r="6" spans="1:16" ht="32.25" customHeight="1" thickBot="1">
      <c r="A6" s="12" t="s">
        <v>8</v>
      </c>
      <c r="B6" s="98"/>
      <c r="C6" s="99"/>
      <c r="D6" s="99"/>
      <c r="E6" s="99"/>
      <c r="F6" s="100"/>
      <c r="G6" s="1"/>
      <c r="H6" s="16"/>
      <c r="I6" s="25" t="s">
        <v>9</v>
      </c>
      <c r="J6" s="16"/>
      <c r="K6" s="16"/>
      <c r="L6" s="16"/>
      <c r="M6" s="16"/>
      <c r="N6" s="16"/>
      <c r="O6" s="16"/>
      <c r="P6" s="16"/>
    </row>
    <row r="7" spans="1:16" ht="38.25" customHeight="1" thickBot="1">
      <c r="A7" s="13" t="s">
        <v>49</v>
      </c>
      <c r="B7" s="101"/>
      <c r="C7" s="102"/>
      <c r="D7" s="102"/>
      <c r="E7" s="103"/>
      <c r="F7" s="47" t="s">
        <v>10</v>
      </c>
      <c r="G7" s="48"/>
      <c r="H7" s="16"/>
      <c r="I7" s="19"/>
      <c r="J7" s="16"/>
      <c r="K7" s="16"/>
      <c r="L7" s="16"/>
      <c r="M7" s="16"/>
      <c r="N7" s="16"/>
      <c r="O7" s="16"/>
      <c r="P7" s="16"/>
    </row>
    <row r="8" spans="1:16" ht="38.25" customHeight="1" thickBot="1">
      <c r="A8" s="9" t="s">
        <v>11</v>
      </c>
      <c r="B8" s="26" t="s">
        <v>12</v>
      </c>
      <c r="C8" s="104"/>
      <c r="D8" s="104"/>
      <c r="E8" s="105"/>
      <c r="F8" s="46" t="str">
        <f>IF(C8="","",DATEDIF(C8,$I$8,"Y"))</f>
        <v/>
      </c>
      <c r="G8" s="49" t="s">
        <v>13</v>
      </c>
      <c r="H8" s="16"/>
      <c r="I8" s="45">
        <v>45016</v>
      </c>
      <c r="J8" s="16"/>
      <c r="K8" s="16"/>
      <c r="L8" s="16"/>
      <c r="M8" s="16"/>
      <c r="N8" s="16"/>
      <c r="O8" s="16"/>
      <c r="P8" s="16"/>
    </row>
    <row r="9" spans="1:16" ht="23.25" customHeight="1">
      <c r="A9" s="55" t="s">
        <v>14</v>
      </c>
      <c r="B9" s="2" t="s">
        <v>71</v>
      </c>
      <c r="C9" s="106"/>
      <c r="D9" s="106"/>
      <c r="E9" s="106"/>
      <c r="F9" s="107"/>
      <c r="G9" s="92" t="s">
        <v>15</v>
      </c>
      <c r="H9" s="16"/>
      <c r="I9" s="16"/>
      <c r="J9" s="16"/>
      <c r="K9" s="16"/>
      <c r="L9" s="16"/>
      <c r="M9" s="16"/>
      <c r="N9" s="16"/>
      <c r="O9" s="16"/>
      <c r="P9" s="16"/>
    </row>
    <row r="10" spans="1:16" ht="23.25" customHeight="1">
      <c r="A10" s="56"/>
      <c r="B10" s="27" t="s">
        <v>16</v>
      </c>
      <c r="C10" s="95"/>
      <c r="D10" s="95"/>
      <c r="E10" s="95"/>
      <c r="F10" s="96"/>
      <c r="G10" s="93"/>
      <c r="H10" s="16"/>
      <c r="I10" s="19"/>
      <c r="J10" s="16"/>
      <c r="K10" s="16"/>
      <c r="L10" s="16"/>
      <c r="M10" s="16"/>
      <c r="N10" s="16"/>
      <c r="O10" s="16"/>
      <c r="P10" s="16"/>
    </row>
    <row r="11" spans="1:16" ht="23.25" customHeight="1">
      <c r="A11" s="56"/>
      <c r="B11" s="16"/>
      <c r="C11" s="95"/>
      <c r="D11" s="95"/>
      <c r="E11" s="95"/>
      <c r="F11" s="96"/>
      <c r="G11" s="93"/>
      <c r="H11" s="16"/>
      <c r="I11" s="19"/>
      <c r="J11" s="16"/>
      <c r="K11" s="16"/>
      <c r="L11" s="16"/>
      <c r="M11" s="16"/>
      <c r="N11" s="16"/>
      <c r="O11" s="16"/>
      <c r="P11" s="16"/>
    </row>
    <row r="12" spans="1:16" ht="28.5" customHeight="1">
      <c r="A12" s="97" t="s">
        <v>17</v>
      </c>
      <c r="B12" s="28" t="s">
        <v>18</v>
      </c>
      <c r="C12" s="70"/>
      <c r="D12" s="70"/>
      <c r="E12" s="70"/>
      <c r="F12" s="71"/>
      <c r="G12" s="93"/>
      <c r="H12" s="16"/>
      <c r="I12" s="19"/>
      <c r="J12" s="16"/>
      <c r="K12" s="16"/>
      <c r="L12" s="16"/>
      <c r="M12" s="16"/>
      <c r="N12" s="16"/>
      <c r="O12" s="16"/>
      <c r="P12" s="16"/>
    </row>
    <row r="13" spans="1:16" ht="28.5" customHeight="1">
      <c r="A13" s="56"/>
      <c r="B13" s="28" t="s">
        <v>19</v>
      </c>
      <c r="C13" s="70"/>
      <c r="D13" s="70"/>
      <c r="E13" s="70"/>
      <c r="F13" s="71"/>
      <c r="G13" s="94"/>
      <c r="H13" s="16"/>
      <c r="I13" s="19"/>
      <c r="J13" s="16"/>
      <c r="K13" s="16"/>
      <c r="L13" s="16"/>
      <c r="M13" s="16"/>
      <c r="N13" s="16"/>
      <c r="O13" s="16"/>
      <c r="P13" s="16"/>
    </row>
    <row r="14" spans="1:16" ht="28.5" customHeight="1">
      <c r="A14" s="57"/>
      <c r="B14" s="29" t="s">
        <v>20</v>
      </c>
      <c r="C14" s="108"/>
      <c r="D14" s="109"/>
      <c r="E14" s="109"/>
      <c r="F14" s="109"/>
      <c r="G14" s="110"/>
      <c r="H14" s="16"/>
      <c r="I14" s="19"/>
      <c r="J14" s="30"/>
      <c r="K14" s="16"/>
      <c r="L14" s="16"/>
      <c r="M14" s="16"/>
      <c r="N14" s="16"/>
      <c r="O14" s="16"/>
      <c r="P14" s="16"/>
    </row>
    <row r="15" spans="1:16" ht="21" customHeight="1">
      <c r="A15" s="55" t="s">
        <v>21</v>
      </c>
      <c r="B15" s="72"/>
      <c r="C15" s="72"/>
      <c r="D15" s="72"/>
      <c r="E15" s="72"/>
      <c r="F15" s="72"/>
      <c r="G15" s="73"/>
      <c r="H15" s="16"/>
      <c r="I15" s="19"/>
      <c r="J15" s="16"/>
      <c r="K15" s="16"/>
      <c r="L15" s="16"/>
      <c r="M15" s="16"/>
      <c r="N15" s="16"/>
      <c r="O15" s="16"/>
      <c r="P15" s="16"/>
    </row>
    <row r="16" spans="1:16" ht="21" customHeight="1">
      <c r="A16" s="57"/>
      <c r="B16" s="31" t="s">
        <v>22</v>
      </c>
      <c r="C16" s="74"/>
      <c r="D16" s="74"/>
      <c r="E16" s="74"/>
      <c r="F16" s="74"/>
      <c r="G16" s="75"/>
      <c r="H16" s="16"/>
      <c r="I16" s="19"/>
      <c r="J16" s="16"/>
      <c r="K16" s="16"/>
      <c r="L16" s="16"/>
      <c r="M16" s="16"/>
      <c r="N16" s="16"/>
      <c r="O16" s="16"/>
      <c r="P16" s="16"/>
    </row>
    <row r="17" spans="1:16" ht="33" customHeight="1">
      <c r="A17" s="9" t="s">
        <v>23</v>
      </c>
      <c r="B17" s="76"/>
      <c r="C17" s="77"/>
      <c r="D17" s="77"/>
      <c r="E17" s="77"/>
      <c r="F17" s="78"/>
      <c r="G17" s="79" t="s">
        <v>50</v>
      </c>
      <c r="H17" s="16"/>
      <c r="I17" s="19"/>
      <c r="J17" s="16"/>
      <c r="K17" s="16"/>
      <c r="L17" s="16"/>
      <c r="M17" s="16"/>
      <c r="N17" s="16"/>
      <c r="O17" s="16"/>
      <c r="P17" s="16"/>
    </row>
    <row r="18" spans="1:16" ht="33" customHeight="1">
      <c r="A18" s="14" t="s">
        <v>24</v>
      </c>
      <c r="B18" s="32" t="s">
        <v>25</v>
      </c>
      <c r="C18" s="82"/>
      <c r="D18" s="82"/>
      <c r="E18" s="82"/>
      <c r="F18" s="83"/>
      <c r="G18" s="80"/>
      <c r="H18" s="16"/>
      <c r="I18" s="19"/>
      <c r="J18" s="16"/>
      <c r="K18" s="16"/>
      <c r="L18" s="16"/>
      <c r="M18" s="16"/>
      <c r="N18" s="16"/>
      <c r="O18" s="16"/>
      <c r="P18" s="16"/>
    </row>
    <row r="19" spans="1:16" ht="33" customHeight="1">
      <c r="A19" s="15" t="s">
        <v>26</v>
      </c>
      <c r="B19" s="33" t="s">
        <v>27</v>
      </c>
      <c r="C19" s="84"/>
      <c r="D19" s="84"/>
      <c r="E19" s="84"/>
      <c r="F19" s="85"/>
      <c r="G19" s="80"/>
      <c r="H19" s="16"/>
      <c r="I19" s="19"/>
      <c r="J19" s="16"/>
      <c r="K19" s="16"/>
      <c r="L19" s="16"/>
      <c r="M19" s="16"/>
      <c r="N19" s="16"/>
      <c r="O19" s="16"/>
      <c r="P19" s="16"/>
    </row>
    <row r="20" spans="1:16" ht="33" customHeight="1">
      <c r="A20" s="12"/>
      <c r="B20" s="34" t="s">
        <v>28</v>
      </c>
      <c r="C20" s="86"/>
      <c r="D20" s="86"/>
      <c r="E20" s="86"/>
      <c r="F20" s="87"/>
      <c r="G20" s="81"/>
      <c r="H20" s="16"/>
      <c r="I20" s="19"/>
      <c r="J20" s="16"/>
      <c r="K20" s="16"/>
      <c r="L20" s="16"/>
      <c r="M20" s="16"/>
      <c r="N20" s="16"/>
      <c r="O20" s="16"/>
      <c r="P20" s="16"/>
    </row>
    <row r="21" spans="1:16" s="16" customFormat="1" ht="7.5" customHeight="1">
      <c r="A21" s="35"/>
      <c r="I21" s="19"/>
    </row>
    <row r="22" spans="1:16" s="16" customFormat="1" ht="23.25" customHeight="1">
      <c r="A22" s="62" t="s">
        <v>29</v>
      </c>
      <c r="B22" s="62"/>
      <c r="C22" s="62"/>
      <c r="D22" s="62"/>
      <c r="E22" s="62"/>
      <c r="F22" s="62"/>
      <c r="G22" s="62"/>
      <c r="I22" s="19"/>
    </row>
    <row r="23" spans="1:16" ht="21" customHeight="1">
      <c r="A23" s="15" t="s">
        <v>30</v>
      </c>
      <c r="B23" s="36" t="s">
        <v>31</v>
      </c>
      <c r="C23" s="35" t="s">
        <v>32</v>
      </c>
      <c r="D23" s="63" t="s">
        <v>33</v>
      </c>
      <c r="E23" s="63"/>
      <c r="F23" s="63"/>
      <c r="G23" s="64"/>
      <c r="H23" s="16"/>
      <c r="I23" s="19" t="s">
        <v>33</v>
      </c>
      <c r="J23" s="16"/>
      <c r="K23" s="16"/>
      <c r="L23" s="16"/>
      <c r="M23" s="16"/>
      <c r="N23" s="16"/>
      <c r="O23" s="16"/>
      <c r="P23" s="16"/>
    </row>
    <row r="24" spans="1:16" ht="21" customHeight="1">
      <c r="A24" s="15" t="s">
        <v>34</v>
      </c>
      <c r="B24" s="37" t="s">
        <v>35</v>
      </c>
      <c r="C24" s="38" t="s">
        <v>32</v>
      </c>
      <c r="D24" s="63" t="s">
        <v>33</v>
      </c>
      <c r="E24" s="63"/>
      <c r="F24" s="63"/>
      <c r="G24" s="64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21" customHeight="1">
      <c r="A25" s="15" t="s">
        <v>36</v>
      </c>
      <c r="B25" s="39" t="s">
        <v>37</v>
      </c>
      <c r="C25" s="40" t="s">
        <v>32</v>
      </c>
      <c r="D25" s="63" t="s">
        <v>33</v>
      </c>
      <c r="E25" s="63"/>
      <c r="F25" s="63"/>
      <c r="G25" s="64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5.75" customHeight="1">
      <c r="A26" s="12"/>
      <c r="B26" s="65" t="s">
        <v>38</v>
      </c>
      <c r="C26" s="66"/>
      <c r="D26" s="66"/>
      <c r="E26" s="66"/>
      <c r="F26" s="66"/>
      <c r="G26" s="67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8.75" customHeight="1">
      <c r="A27" s="68" t="s">
        <v>39</v>
      </c>
      <c r="B27" s="41">
        <f ca="1">YEAR(A2)-1</f>
        <v>2022</v>
      </c>
      <c r="C27" s="42">
        <f ca="1">B27-1</f>
        <v>2021</v>
      </c>
      <c r="D27" s="42">
        <f ca="1">C27-1</f>
        <v>2020</v>
      </c>
      <c r="E27" s="42">
        <f t="shared" ref="E27:F27" ca="1" si="0">D27-1</f>
        <v>2019</v>
      </c>
      <c r="F27" s="42">
        <f t="shared" ca="1" si="0"/>
        <v>2018</v>
      </c>
      <c r="G27" s="43" t="s">
        <v>40</v>
      </c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24" customHeight="1">
      <c r="A28" s="69"/>
      <c r="B28" s="4" t="s">
        <v>41</v>
      </c>
      <c r="C28" s="5" t="s">
        <v>41</v>
      </c>
      <c r="D28" s="5" t="s">
        <v>41</v>
      </c>
      <c r="E28" s="5" t="s">
        <v>41</v>
      </c>
      <c r="F28" s="5" t="s">
        <v>41</v>
      </c>
      <c r="G28" s="7">
        <f>SUM(B28:F28)</f>
        <v>0</v>
      </c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4" customHeight="1">
      <c r="A29" s="55" t="s">
        <v>42</v>
      </c>
      <c r="B29" s="58" t="s">
        <v>43</v>
      </c>
      <c r="C29" s="59"/>
      <c r="D29" s="59"/>
      <c r="E29" s="59"/>
      <c r="F29" s="59"/>
      <c r="G29" s="60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9.5" customHeight="1">
      <c r="A30" s="56"/>
      <c r="B30" s="50"/>
      <c r="C30" s="51"/>
      <c r="D30" s="51"/>
      <c r="E30" s="51"/>
      <c r="F30" s="51"/>
      <c r="G30" s="52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9.5" customHeight="1">
      <c r="A31" s="56"/>
      <c r="B31" s="50"/>
      <c r="C31" s="51"/>
      <c r="D31" s="51"/>
      <c r="E31" s="51"/>
      <c r="F31" s="51"/>
      <c r="G31" s="52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9.5" customHeight="1">
      <c r="A32" s="56"/>
      <c r="B32" s="50"/>
      <c r="C32" s="51"/>
      <c r="D32" s="51"/>
      <c r="E32" s="51"/>
      <c r="F32" s="51"/>
      <c r="G32" s="52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19.5" customHeight="1">
      <c r="A33" s="57"/>
      <c r="B33" s="61"/>
      <c r="C33" s="61"/>
      <c r="D33" s="61"/>
      <c r="E33" s="61"/>
      <c r="F33" s="61"/>
      <c r="G33" s="61"/>
      <c r="H33" s="16"/>
      <c r="I33" s="16"/>
      <c r="J33" s="16"/>
      <c r="K33" s="16"/>
      <c r="L33" s="16"/>
      <c r="M33" s="16"/>
      <c r="N33" s="16"/>
      <c r="O33" s="16"/>
      <c r="P33" s="16"/>
    </row>
    <row r="34" spans="1:16" s="16" customFormat="1">
      <c r="A34" s="35"/>
      <c r="B34" s="16" t="s">
        <v>44</v>
      </c>
    </row>
    <row r="35" spans="1:16" s="16" customFormat="1" ht="4.5" customHeight="1">
      <c r="A35" s="35"/>
    </row>
    <row r="36" spans="1:16" s="16" customFormat="1" ht="31.5" customHeight="1">
      <c r="A36" s="35"/>
      <c r="D36" s="9" t="s">
        <v>45</v>
      </c>
      <c r="E36" s="9"/>
      <c r="F36" s="9" t="s">
        <v>46</v>
      </c>
      <c r="G36" s="44"/>
    </row>
    <row r="37" spans="1:16" s="16" customFormat="1" ht="6" customHeight="1">
      <c r="A37" s="35"/>
    </row>
    <row r="38" spans="1:16" s="16" customFormat="1">
      <c r="A38" s="35"/>
    </row>
    <row r="39" spans="1:16" s="16" customFormat="1">
      <c r="A39" s="35"/>
    </row>
    <row r="40" spans="1:16" s="16" customFormat="1">
      <c r="A40" s="35"/>
    </row>
    <row r="41" spans="1:16" s="16" customFormat="1">
      <c r="A41" s="35"/>
    </row>
  </sheetData>
  <sheetProtection algorithmName="SHA-512" hashValue="e+XQDDOVfMGNz/ymDGeJj3HiLJF6NXmOkgBCfaNiHDasH45Bk4vFHFGPHKWjzgU5XNyxou1z6BtGU6NYxcdTQQ==" saltValue="BoeMP3dpfabrwBH/8KGUsA==" spinCount="100000" sheet="1" objects="1" scenarios="1"/>
  <mergeCells count="38">
    <mergeCell ref="A1:C1"/>
    <mergeCell ref="B5:F5"/>
    <mergeCell ref="G9:G13"/>
    <mergeCell ref="C10:F10"/>
    <mergeCell ref="C11:F11"/>
    <mergeCell ref="A12:A14"/>
    <mergeCell ref="C12:F12"/>
    <mergeCell ref="B6:F6"/>
    <mergeCell ref="B7:E7"/>
    <mergeCell ref="C8:E8"/>
    <mergeCell ref="A9:A11"/>
    <mergeCell ref="C9:F9"/>
    <mergeCell ref="C14:G14"/>
    <mergeCell ref="B2:C2"/>
    <mergeCell ref="E3:G3"/>
    <mergeCell ref="B3:D3"/>
    <mergeCell ref="C16:G16"/>
    <mergeCell ref="B17:F17"/>
    <mergeCell ref="G17:G20"/>
    <mergeCell ref="C18:F18"/>
    <mergeCell ref="C19:F19"/>
    <mergeCell ref="C20:F20"/>
    <mergeCell ref="B31:G31"/>
    <mergeCell ref="B4:D4"/>
    <mergeCell ref="A29:A33"/>
    <mergeCell ref="B29:G29"/>
    <mergeCell ref="B30:G30"/>
    <mergeCell ref="B32:G32"/>
    <mergeCell ref="B33:G33"/>
    <mergeCell ref="A22:G22"/>
    <mergeCell ref="D23:G23"/>
    <mergeCell ref="D24:G24"/>
    <mergeCell ref="D25:G25"/>
    <mergeCell ref="B26:G26"/>
    <mergeCell ref="A27:A28"/>
    <mergeCell ref="C13:F13"/>
    <mergeCell ref="A15:A16"/>
    <mergeCell ref="B15:G15"/>
  </mergeCells>
  <phoneticPr fontId="4"/>
  <conditionalFormatting sqref="B2">
    <cfRule type="cellIs" dxfId="61" priority="5" operator="equal">
      <formula>""</formula>
    </cfRule>
  </conditionalFormatting>
  <conditionalFormatting sqref="B3">
    <cfRule type="cellIs" dxfId="60" priority="2" operator="equal">
      <formula>""</formula>
    </cfRule>
    <cfRule type="cellIs" dxfId="59" priority="3" operator="equal">
      <formula>"４月９日（日）ＹS長居＆ＹＦ長居,６月１７日（土）万博"</formula>
    </cfRule>
  </conditionalFormatting>
  <conditionalFormatting sqref="B15 B7:E7 B5:F6 B17:F17 C18 C8:E8 C12:F13 C14:G14">
    <cfRule type="cellIs" dxfId="58" priority="26" operator="equal">
      <formula>""</formula>
    </cfRule>
  </conditionalFormatting>
  <conditionalFormatting sqref="B28">
    <cfRule type="cellIs" dxfId="57" priority="40" operator="between">
      <formula>0</formula>
      <formula>1000</formula>
    </cfRule>
    <cfRule type="expression" dxfId="56" priority="41">
      <formula>E3="移籍（他府県）"</formula>
    </cfRule>
    <cfRule type="expression" dxfId="55" priority="42">
      <formula>E3="移籍（学連）"</formula>
    </cfRule>
  </conditionalFormatting>
  <conditionalFormatting sqref="B30:G33">
    <cfRule type="cellIs" dxfId="54" priority="16" operator="equal">
      <formula>""</formula>
    </cfRule>
  </conditionalFormatting>
  <conditionalFormatting sqref="C9:F9">
    <cfRule type="cellIs" dxfId="53" priority="18" operator="equal">
      <formula>""</formula>
    </cfRule>
  </conditionalFormatting>
  <conditionalFormatting sqref="C10:F11 C19:F20 C16:G16">
    <cfRule type="cellIs" dxfId="52" priority="15" operator="equal">
      <formula>""</formula>
    </cfRule>
  </conditionalFormatting>
  <conditionalFormatting sqref="D23">
    <cfRule type="expression" dxfId="51" priority="45">
      <formula>E3="移籍（他府県）"</formula>
    </cfRule>
    <cfRule type="expression" dxfId="50" priority="46">
      <formula>E3="移籍（学連）"</formula>
    </cfRule>
  </conditionalFormatting>
  <conditionalFormatting sqref="D24">
    <cfRule type="expression" dxfId="49" priority="51">
      <formula>E3="移籍（学連）"</formula>
    </cfRule>
    <cfRule type="expression" dxfId="48" priority="52">
      <formula>E3="移籍（他府県）"</formula>
    </cfRule>
  </conditionalFormatting>
  <conditionalFormatting sqref="D25">
    <cfRule type="expression" dxfId="47" priority="57">
      <formula>E3="移籍（他府県）"</formula>
    </cfRule>
    <cfRule type="expression" dxfId="46" priority="58">
      <formula>E3="移籍（学連）"</formula>
    </cfRule>
  </conditionalFormatting>
  <conditionalFormatting sqref="E3">
    <cfRule type="cellIs" dxfId="45" priority="17" operator="equal">
      <formula>""</formula>
    </cfRule>
    <cfRule type="cellIs" dxfId="44" priority="25" operator="equal">
      <formula>"新規　　移籍（学連・他府県）"</formula>
    </cfRule>
  </conditionalFormatting>
  <conditionalFormatting sqref="E23">
    <cfRule type="expression" dxfId="43" priority="47">
      <formula>#REF!="移籍（他府県）"</formula>
    </cfRule>
    <cfRule type="expression" dxfId="42" priority="48">
      <formula>#REF!="移籍（学連）"</formula>
    </cfRule>
  </conditionalFormatting>
  <conditionalFormatting sqref="E24">
    <cfRule type="expression" dxfId="41" priority="53">
      <formula>#REF!="移籍（学連）"</formula>
    </cfRule>
  </conditionalFormatting>
  <conditionalFormatting sqref="E24:E25">
    <cfRule type="expression" dxfId="40" priority="54">
      <formula>#REF!="移籍（他府県）"</formula>
    </cfRule>
  </conditionalFormatting>
  <conditionalFormatting sqref="E25">
    <cfRule type="expression" dxfId="39" priority="60">
      <formula>#REF!="移籍（学連）"</formula>
    </cfRule>
  </conditionalFormatting>
  <conditionalFormatting sqref="F23:G23">
    <cfRule type="expression" dxfId="38" priority="30">
      <formula>F3="移籍（他府県）"</formula>
    </cfRule>
    <cfRule type="expression" dxfId="37" priority="31">
      <formula>F3="移籍（学連）"</formula>
    </cfRule>
  </conditionalFormatting>
  <conditionalFormatting sqref="F24:G24">
    <cfRule type="expression" dxfId="36" priority="32">
      <formula>F3="移籍（学連）"</formula>
    </cfRule>
    <cfRule type="expression" dxfId="35" priority="33">
      <formula>F3="移籍（他府県）"</formula>
    </cfRule>
  </conditionalFormatting>
  <conditionalFormatting sqref="F25:G25">
    <cfRule type="expression" dxfId="34" priority="34">
      <formula>F3="移籍（他府県）"</formula>
    </cfRule>
    <cfRule type="expression" dxfId="33" priority="35">
      <formula>F3="移籍（学連）"</formula>
    </cfRule>
  </conditionalFormatting>
  <conditionalFormatting sqref="G6:G7">
    <cfRule type="cellIs" dxfId="32" priority="4" operator="equal">
      <formula>""</formula>
    </cfRule>
  </conditionalFormatting>
  <conditionalFormatting sqref="B9">
    <cfRule type="cellIs" dxfId="31" priority="1" operator="equal">
      <formula>"〒"</formula>
    </cfRule>
  </conditionalFormatting>
  <dataValidations count="21">
    <dataValidation type="list" allowBlank="1" showInputMessage="1" sqref="C18:F20" xr:uid="{2B4ACCEE-FA5A-434E-9DFF-BAA1BB16A9AC}">
      <formula1>"アナウンサー,電光掲示係,記録,情報処理係,マーシャル,競技者係,表彰係,用器具係,監察員,写真判定員,スターター,出発係,周回記録,風力計測員,跳躍審判員,投てき審判員,科学計測員, 競歩審判員,マラソン等のロードレースの審判,医師"</formula1>
    </dataValidation>
    <dataValidation allowBlank="1" showInputMessage="1" showErrorMessage="1" promptTitle="勤務先名" prompt="無職の方は「無職」「専業主婦」「定年退職」等を入力" sqref="B15:G15" xr:uid="{BB5EBB8F-6B96-4EBF-AEA7-BFB23FC53B97}"/>
    <dataValidation imeMode="disabled" allowBlank="1" showInputMessage="1" showErrorMessage="1" promptTitle="メールアドレス" prompt="メールアドレスを入力" sqref="C14:G14" xr:uid="{260B27D4-D968-4739-9A85-97239FD3E36D}"/>
    <dataValidation type="textLength" operator="greaterThanOrEqual" allowBlank="1" showInputMessage="1" showErrorMessage="1" errorTitle="氏名" error="姓名のフルネームで入力" promptTitle="氏名" prompt="姓名のフルネームで全角入力_x000a_姓と名の間は全角スペースで空けて下さい" sqref="B6:F6" xr:uid="{EFF64707-AC36-40D2-8F5B-33F578821269}">
      <formula1>2</formula1>
    </dataValidation>
    <dataValidation type="whole" operator="greaterThanOrEqual" allowBlank="1" showInputMessage="1" showErrorMessage="1" errorTitle="S級" error="55歳以上でA級10年の経験者でかつ日本陸連から承認された者" promptTitle="Ｓ級" prompt="55歳以上でA級10年の経験者でかつ日本陸連から承認された者" sqref="D25:G25" xr:uid="{FCF471B8-6F18-43A4-B356-2D37D9F9826F}">
      <formula1>D24+365*10</formula1>
    </dataValidation>
    <dataValidation type="date" operator="greaterThanOrEqual" allowBlank="1" showInputMessage="1" showErrorMessage="1" errorTitle="Ａ級" error="Ｂ級を10年以上の経験者でかつ審判講習会、審判の実績による審査により承認された者" sqref="D24:G24" xr:uid="{81FC9A7C-7B79-46F3-9C7A-D688A58B3266}">
      <formula1>D23+365*10</formula1>
    </dataValidation>
    <dataValidation type="textLength" operator="greaterThanOrEqual" allowBlank="1" showInputMessage="1" showErrorMessage="1" errorTitle="現住所" error="都道府県名、区市町村名、番地等を入力" promptTitle="現住所" prompt="都道府県名、区市町村名、番地等を入力" sqref="C9:F9" xr:uid="{AC425894-F6C8-490B-875A-F1C3E35C35F2}">
      <formula1>7</formula1>
    </dataValidation>
    <dataValidation type="textLength" imeMode="halfAlpha" allowBlank="1" showInputMessage="1" showErrorMessage="1" errorTitle="郵便番号" error="ハイフンなしで7桁の数字を入力_x000a_" promptTitle="郵便番号" prompt="ハイフンなしで7桁の数字を入力_x000a_" sqref="B9" xr:uid="{1E2DD57B-0B27-4177-B67B-5FB89DEFE67C}">
      <formula1>7</formula1>
      <formula2>10</formula2>
    </dataValidation>
    <dataValidation type="textLength" imeMode="disabled" allowBlank="1" showInputMessage="1" showErrorMessage="1" error="ﾊｲﾌﾝ「-」を付けて入力_x000a_携帯電話がなければ固定電話番号等を入力" prompt="ﾊｲﾌﾝ「-」を付けて入力_x000a_携帯電話がなければ固定電話番号等を入力" sqref="C13:F13" xr:uid="{DB7DFEF3-2B44-44DE-93AD-3C149843655E}">
      <formula1>12</formula1>
      <formula2>13</formula2>
    </dataValidation>
    <dataValidation type="textLength" imeMode="disabled" allowBlank="1" showInputMessage="1" showErrorMessage="1" error="ﾊｲﾌﾝ「-」を付けて入力_x000a_固定電話がなければ携帯電話番号を入力" prompt="ﾊｲﾌﾝ「-」を付けて入力_x000a_固定電話がなければ携帯電話番号を入力" sqref="C12:F12" xr:uid="{E61D25F2-5C6B-46DB-92F1-B69B03726964}">
      <formula1>11</formula1>
      <formula2>13</formula2>
    </dataValidation>
    <dataValidation imeMode="halfAlpha" allowBlank="1" showInputMessage="1" showErrorMessage="1" sqref="C16:G16" xr:uid="{A11546AA-5308-4815-8C14-2176BB2BA39C}"/>
    <dataValidation type="list" allowBlank="1" showInputMessage="1" showErrorMessage="1" errorTitle="性別記入" error="男　or　女　？" promptTitle="性別" prompt="男　or　女" sqref="G6" xr:uid="{9814A0F6-BECD-4284-A073-7F3679EB3842}">
      <formula1>"男,女"</formula1>
    </dataValidation>
    <dataValidation imeMode="halfKatakana" allowBlank="1" showInputMessage="1" showErrorMessage="1" promptTitle="ﾌﾘｶﾞﾅ入力" prompt="半角ｶﾅで入力_x000a_姓と名の間は半角スペース空ける" sqref="B5:F5" xr:uid="{1C3EF2BC-31B0-462A-8139-5FF5BDD1927E}"/>
    <dataValidation type="whole" imeMode="disabled" allowBlank="1" showInputMessage="1" showErrorMessage="1" errorTitle="無効な登録番号です" error="4桁までの数字を入力して下さい" promptTitle="登録番号は" prompt="1～9999の数字で半角入力願います" sqref="G7" xr:uid="{92250FF5-9DDF-4D9C-90B9-EA7B8A3F553E}">
      <formula1>1</formula1>
      <formula2>9999</formula2>
    </dataValidation>
    <dataValidation allowBlank="1" showInputMessage="1" showErrorMessage="1" promptTitle="個人登録の方は" prompt="「大阪陸協」と入力願います" sqref="B7:E7" xr:uid="{D1734BD2-46DD-44E2-8C2D-48EC63E8005B}"/>
    <dataValidation type="list" allowBlank="1" showInputMessage="1" sqref="G1" xr:uid="{5BB0A86F-0731-4070-8C4D-DD14BB1C7655}">
      <formula1>"Ｂ－,Ａ－,Ｓ－"</formula1>
    </dataValidation>
    <dataValidation type="date" imeMode="disabled" operator="lessThanOrEqual" allowBlank="1" showInputMessage="1" showErrorMessage="1" errorTitle="生年月日" error="18歳（3月末日）に達した者_x000a_XXXX/XX/XX　の形式で入力" promptTitle="生年月日の入力" prompt="XXXX/XX/XX　の形式で入力願います" sqref="C8:E8" xr:uid="{821884D4-59BD-4393-B80D-F031B005EA3D}">
      <formula1>A2-6596</formula1>
    </dataValidation>
    <dataValidation type="date" operator="lessThan" allowBlank="1" showInputMessage="1" showErrorMessage="1" errorTitle="資格取得年月日" error="前年度より前のの年月日を入力_x000a_XXXX/XX/XX　で入力_x000a_" promptTitle="資格取得年月日" prompt="XXXX/X/X　で入力" sqref="D23:G23" xr:uid="{66930897-71E9-4CC8-9358-FB5A31706B2A}">
      <formula1>A2</formula1>
    </dataValidation>
    <dataValidation imeMode="disabled" allowBlank="1" showInputMessage="1" showErrorMessage="1" promptTitle="申請日の記入" prompt="入力例：4/30" sqref="B2" xr:uid="{1B27BF27-649F-476B-AB7F-AA8B71F82F01}"/>
    <dataValidation type="list" allowBlank="1" showInputMessage="1" promptTitle="４月９日（日）　or　６月１７日（土）？" prompt="受講希望日をプルダウンリストの２つの中から選択して下さい" sqref="B3:D3" xr:uid="{55B3ADE4-5539-43D4-ACAA-995AA9F5251F}">
      <formula1>"４月９日（日）ＹS長居＆ＹＦ長居,６月１７日（土）万博"</formula1>
    </dataValidation>
    <dataValidation type="list" allowBlank="1" showInputMessage="1" showErrorMessage="1" promptTitle="新規受講者？　移籍（学連）？　移籍（他府県）？" prompt="プルダウンリストの３つの中から選択して下さい" sqref="E3:G3" xr:uid="{F5396FBB-B446-4A8E-9D84-985A4E27B295}">
      <formula1>"新規,移籍（学連）,移籍（他府県）"</formula1>
    </dataValidation>
  </dataValidations>
  <printOptions horizontalCentered="1"/>
  <pageMargins left="0.47244094488188981" right="0.19685039370078741" top="0.35433070866141736" bottom="0.19685039370078741" header="0.31496062992125984" footer="0.31496062992125984"/>
  <pageSetup paperSize="9" scale="8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FAF4-C4B7-4C25-9B9B-B944C652C928}">
  <sheetPr>
    <tabColor rgb="FFFF0000"/>
    <pageSetUpPr fitToPage="1"/>
  </sheetPr>
  <dimension ref="A1:P41"/>
  <sheetViews>
    <sheetView workbookViewId="0">
      <selection activeCell="B27" sqref="B27"/>
    </sheetView>
  </sheetViews>
  <sheetFormatPr defaultColWidth="9" defaultRowHeight="15.75"/>
  <cols>
    <col min="1" max="1" width="15.625" style="6" customWidth="1"/>
    <col min="2" max="6" width="10.25" style="3" customWidth="1"/>
    <col min="7" max="7" width="20.875" style="3" customWidth="1"/>
    <col min="8" max="8" width="5" style="3" customWidth="1"/>
    <col min="9" max="9" width="14.375" style="3" customWidth="1"/>
    <col min="10" max="18" width="5" style="3" customWidth="1"/>
    <col min="19" max="16384" width="9" style="3"/>
  </cols>
  <sheetData>
    <row r="1" spans="1:16" s="16" customFormat="1" ht="45" customHeight="1">
      <c r="A1" s="88" t="s">
        <v>0</v>
      </c>
      <c r="B1" s="88"/>
      <c r="C1" s="88"/>
      <c r="E1" s="17" t="s">
        <v>1</v>
      </c>
      <c r="F1" s="17" t="s">
        <v>69</v>
      </c>
      <c r="G1" s="18"/>
    </row>
    <row r="2" spans="1:16" ht="27.75" customHeight="1">
      <c r="A2" s="8">
        <f ca="1">TODAY()</f>
        <v>45002</v>
      </c>
      <c r="B2" s="111">
        <v>44640</v>
      </c>
      <c r="C2" s="111"/>
      <c r="D2" s="16"/>
      <c r="E2" s="16"/>
      <c r="F2" s="16"/>
      <c r="G2" s="16"/>
      <c r="H2" s="16"/>
      <c r="I2" s="19" t="s">
        <v>2</v>
      </c>
      <c r="J2" s="16"/>
      <c r="K2" s="16"/>
      <c r="L2" s="16"/>
      <c r="M2" s="16"/>
      <c r="N2" s="16"/>
    </row>
    <row r="3" spans="1:16" ht="36.75" customHeight="1">
      <c r="A3" s="9" t="s">
        <v>48</v>
      </c>
      <c r="B3" s="115" t="s">
        <v>72</v>
      </c>
      <c r="C3" s="116"/>
      <c r="D3" s="117"/>
      <c r="E3" s="112" t="s">
        <v>51</v>
      </c>
      <c r="F3" s="113"/>
      <c r="G3" s="114"/>
      <c r="H3" s="16"/>
      <c r="I3" s="16"/>
      <c r="J3" s="16"/>
      <c r="K3" s="16"/>
      <c r="L3" s="16"/>
      <c r="M3" s="16"/>
      <c r="N3" s="16"/>
      <c r="O3" s="16"/>
      <c r="P3" s="16"/>
    </row>
    <row r="4" spans="1:16" ht="18" customHeight="1">
      <c r="A4" s="10" t="s">
        <v>3</v>
      </c>
      <c r="B4" s="53" t="s">
        <v>4</v>
      </c>
      <c r="C4" s="53"/>
      <c r="D4" s="54"/>
      <c r="E4" s="20" t="s">
        <v>3</v>
      </c>
      <c r="F4" s="21"/>
      <c r="G4" s="22" t="s">
        <v>4</v>
      </c>
      <c r="H4" s="16"/>
      <c r="I4" s="16"/>
      <c r="J4" s="16"/>
      <c r="K4" s="16"/>
      <c r="L4" s="16"/>
      <c r="M4" s="16"/>
      <c r="N4" s="16"/>
      <c r="O4" s="16"/>
      <c r="P4" s="16"/>
    </row>
    <row r="5" spans="1:16" ht="19.5" customHeight="1">
      <c r="A5" s="11" t="s">
        <v>5</v>
      </c>
      <c r="B5" s="89" t="s">
        <v>53</v>
      </c>
      <c r="C5" s="90"/>
      <c r="D5" s="90"/>
      <c r="E5" s="90"/>
      <c r="F5" s="91"/>
      <c r="G5" s="23" t="s">
        <v>6</v>
      </c>
      <c r="H5" s="16"/>
      <c r="I5" s="24" t="s">
        <v>7</v>
      </c>
      <c r="J5" s="16"/>
      <c r="K5" s="16"/>
      <c r="L5" s="16"/>
      <c r="M5" s="16"/>
      <c r="N5" s="16"/>
      <c r="O5" s="16"/>
      <c r="P5" s="16"/>
    </row>
    <row r="6" spans="1:16" ht="32.25" customHeight="1" thickBot="1">
      <c r="A6" s="12" t="s">
        <v>8</v>
      </c>
      <c r="B6" s="98" t="s">
        <v>52</v>
      </c>
      <c r="C6" s="99"/>
      <c r="D6" s="99"/>
      <c r="E6" s="99"/>
      <c r="F6" s="100"/>
      <c r="G6" s="1" t="s">
        <v>54</v>
      </c>
      <c r="H6" s="16"/>
      <c r="I6" s="25" t="s">
        <v>9</v>
      </c>
      <c r="J6" s="16"/>
      <c r="K6" s="16"/>
      <c r="L6" s="16"/>
      <c r="M6" s="16"/>
      <c r="N6" s="16"/>
      <c r="O6" s="16"/>
      <c r="P6" s="16"/>
    </row>
    <row r="7" spans="1:16" ht="38.25" customHeight="1" thickBot="1">
      <c r="A7" s="13" t="s">
        <v>49</v>
      </c>
      <c r="B7" s="101" t="s">
        <v>55</v>
      </c>
      <c r="C7" s="102"/>
      <c r="D7" s="102"/>
      <c r="E7" s="103"/>
      <c r="F7" s="47" t="s">
        <v>10</v>
      </c>
      <c r="G7" s="48">
        <v>1053</v>
      </c>
      <c r="H7" s="16"/>
      <c r="I7" s="19"/>
      <c r="J7" s="16"/>
      <c r="K7" s="16"/>
      <c r="L7" s="16"/>
      <c r="M7" s="16"/>
      <c r="N7" s="16"/>
      <c r="O7" s="16"/>
      <c r="P7" s="16"/>
    </row>
    <row r="8" spans="1:16" ht="38.25" customHeight="1" thickBot="1">
      <c r="A8" s="9" t="s">
        <v>11</v>
      </c>
      <c r="B8" s="26" t="s">
        <v>12</v>
      </c>
      <c r="C8" s="104">
        <v>35886</v>
      </c>
      <c r="D8" s="104"/>
      <c r="E8" s="105"/>
      <c r="F8" s="46">
        <f>IF(C8="","",DATEDIF(C8,$I$8,"Y"))</f>
        <v>24</v>
      </c>
      <c r="G8" s="49" t="s">
        <v>13</v>
      </c>
      <c r="H8" s="16"/>
      <c r="I8" s="45">
        <v>45016</v>
      </c>
      <c r="J8" s="16"/>
      <c r="K8" s="16"/>
      <c r="L8" s="16"/>
      <c r="M8" s="16"/>
      <c r="N8" s="16"/>
      <c r="O8" s="16"/>
      <c r="P8" s="16"/>
    </row>
    <row r="9" spans="1:16" ht="23.25" customHeight="1">
      <c r="A9" s="55" t="s">
        <v>14</v>
      </c>
      <c r="B9" s="2" t="s">
        <v>56</v>
      </c>
      <c r="C9" s="106" t="s">
        <v>57</v>
      </c>
      <c r="D9" s="106"/>
      <c r="E9" s="106"/>
      <c r="F9" s="107"/>
      <c r="G9" s="92" t="s">
        <v>15</v>
      </c>
      <c r="H9" s="16"/>
      <c r="I9" s="16"/>
      <c r="J9" s="16"/>
      <c r="K9" s="16"/>
      <c r="L9" s="16"/>
      <c r="M9" s="16"/>
      <c r="N9" s="16"/>
      <c r="O9" s="16"/>
      <c r="P9" s="16"/>
    </row>
    <row r="10" spans="1:16" ht="23.25" customHeight="1">
      <c r="A10" s="56"/>
      <c r="B10" s="27" t="s">
        <v>16</v>
      </c>
      <c r="C10" s="95" t="s">
        <v>58</v>
      </c>
      <c r="D10" s="95"/>
      <c r="E10" s="95"/>
      <c r="F10" s="96"/>
      <c r="G10" s="93"/>
      <c r="H10" s="16"/>
      <c r="I10" s="19"/>
      <c r="J10" s="16"/>
      <c r="K10" s="16"/>
      <c r="L10" s="16"/>
      <c r="M10" s="16"/>
      <c r="N10" s="16"/>
      <c r="O10" s="16"/>
      <c r="P10" s="16"/>
    </row>
    <row r="11" spans="1:16" ht="23.25" customHeight="1">
      <c r="A11" s="56"/>
      <c r="B11" s="16"/>
      <c r="C11" s="95"/>
      <c r="D11" s="95"/>
      <c r="E11" s="95"/>
      <c r="F11" s="96"/>
      <c r="G11" s="93"/>
      <c r="H11" s="16"/>
      <c r="I11" s="19"/>
      <c r="J11" s="16"/>
      <c r="K11" s="16"/>
      <c r="L11" s="16"/>
      <c r="M11" s="16"/>
      <c r="N11" s="16"/>
      <c r="O11" s="16"/>
      <c r="P11" s="16"/>
    </row>
    <row r="12" spans="1:16" ht="28.5" customHeight="1">
      <c r="A12" s="97" t="s">
        <v>17</v>
      </c>
      <c r="B12" s="28" t="s">
        <v>18</v>
      </c>
      <c r="C12" s="70" t="s">
        <v>68</v>
      </c>
      <c r="D12" s="70"/>
      <c r="E12" s="70"/>
      <c r="F12" s="71"/>
      <c r="G12" s="93"/>
      <c r="H12" s="16"/>
      <c r="I12" s="19"/>
      <c r="J12" s="16"/>
      <c r="K12" s="16"/>
      <c r="L12" s="16"/>
      <c r="M12" s="16"/>
      <c r="N12" s="16"/>
      <c r="O12" s="16"/>
      <c r="P12" s="16"/>
    </row>
    <row r="13" spans="1:16" ht="28.5" customHeight="1">
      <c r="A13" s="56"/>
      <c r="B13" s="28" t="s">
        <v>19</v>
      </c>
      <c r="C13" s="70" t="s">
        <v>60</v>
      </c>
      <c r="D13" s="70"/>
      <c r="E13" s="70"/>
      <c r="F13" s="71"/>
      <c r="G13" s="94"/>
      <c r="H13" s="16"/>
      <c r="I13" s="19"/>
      <c r="J13" s="16"/>
      <c r="K13" s="16"/>
      <c r="L13" s="16"/>
      <c r="M13" s="16"/>
      <c r="N13" s="16"/>
      <c r="O13" s="16"/>
      <c r="P13" s="16"/>
    </row>
    <row r="14" spans="1:16" ht="28.5" customHeight="1">
      <c r="A14" s="57"/>
      <c r="B14" s="29" t="s">
        <v>20</v>
      </c>
      <c r="C14" s="108" t="s">
        <v>73</v>
      </c>
      <c r="D14" s="109"/>
      <c r="E14" s="109"/>
      <c r="F14" s="109"/>
      <c r="G14" s="110"/>
      <c r="H14" s="16"/>
      <c r="I14" s="19"/>
      <c r="J14" s="30"/>
      <c r="K14" s="16"/>
      <c r="L14" s="16"/>
      <c r="M14" s="16"/>
      <c r="N14" s="16"/>
      <c r="O14" s="16"/>
      <c r="P14" s="16"/>
    </row>
    <row r="15" spans="1:16" ht="21" customHeight="1">
      <c r="A15" s="55" t="s">
        <v>21</v>
      </c>
      <c r="B15" s="72" t="s">
        <v>67</v>
      </c>
      <c r="C15" s="72"/>
      <c r="D15" s="72"/>
      <c r="E15" s="72"/>
      <c r="F15" s="72"/>
      <c r="G15" s="73"/>
      <c r="H15" s="16"/>
      <c r="I15" s="19"/>
      <c r="J15" s="16"/>
      <c r="K15" s="16"/>
      <c r="L15" s="16"/>
      <c r="M15" s="16"/>
      <c r="N15" s="16"/>
      <c r="O15" s="16"/>
      <c r="P15" s="16"/>
    </row>
    <row r="16" spans="1:16" ht="21" customHeight="1">
      <c r="A16" s="57"/>
      <c r="B16" s="31" t="s">
        <v>22</v>
      </c>
      <c r="C16" s="74" t="s">
        <v>59</v>
      </c>
      <c r="D16" s="74"/>
      <c r="E16" s="74"/>
      <c r="F16" s="74"/>
      <c r="G16" s="75"/>
      <c r="H16" s="16"/>
      <c r="I16" s="19"/>
      <c r="J16" s="16"/>
      <c r="K16" s="16"/>
      <c r="L16" s="16"/>
      <c r="M16" s="16"/>
      <c r="N16" s="16"/>
      <c r="O16" s="16"/>
      <c r="P16" s="16"/>
    </row>
    <row r="17" spans="1:16" ht="33" customHeight="1">
      <c r="A17" s="9" t="s">
        <v>23</v>
      </c>
      <c r="B17" s="76" t="s">
        <v>61</v>
      </c>
      <c r="C17" s="77"/>
      <c r="D17" s="77"/>
      <c r="E17" s="77"/>
      <c r="F17" s="78"/>
      <c r="G17" s="79" t="s">
        <v>50</v>
      </c>
      <c r="H17" s="16"/>
      <c r="I17" s="19"/>
      <c r="J17" s="16"/>
      <c r="K17" s="16"/>
      <c r="L17" s="16"/>
      <c r="M17" s="16"/>
      <c r="N17" s="16"/>
      <c r="O17" s="16"/>
      <c r="P17" s="16"/>
    </row>
    <row r="18" spans="1:16" ht="33" customHeight="1">
      <c r="A18" s="14" t="s">
        <v>24</v>
      </c>
      <c r="B18" s="32" t="s">
        <v>25</v>
      </c>
      <c r="C18" s="82" t="s">
        <v>62</v>
      </c>
      <c r="D18" s="82"/>
      <c r="E18" s="82"/>
      <c r="F18" s="83"/>
      <c r="G18" s="80"/>
      <c r="H18" s="16"/>
      <c r="I18" s="19"/>
      <c r="J18" s="16"/>
      <c r="K18" s="16"/>
      <c r="L18" s="16"/>
      <c r="M18" s="16"/>
      <c r="N18" s="16"/>
      <c r="O18" s="16"/>
      <c r="P18" s="16"/>
    </row>
    <row r="19" spans="1:16" ht="33" customHeight="1">
      <c r="A19" s="15" t="s">
        <v>26</v>
      </c>
      <c r="B19" s="33" t="s">
        <v>27</v>
      </c>
      <c r="C19" s="84" t="s">
        <v>63</v>
      </c>
      <c r="D19" s="84"/>
      <c r="E19" s="84"/>
      <c r="F19" s="85"/>
      <c r="G19" s="80"/>
      <c r="H19" s="16"/>
      <c r="I19" s="19"/>
      <c r="J19" s="16"/>
      <c r="K19" s="16"/>
      <c r="L19" s="16"/>
      <c r="M19" s="16"/>
      <c r="N19" s="16"/>
      <c r="O19" s="16"/>
      <c r="P19" s="16"/>
    </row>
    <row r="20" spans="1:16" ht="33" customHeight="1">
      <c r="A20" s="12"/>
      <c r="B20" s="34" t="s">
        <v>28</v>
      </c>
      <c r="C20" s="86" t="s">
        <v>64</v>
      </c>
      <c r="D20" s="86"/>
      <c r="E20" s="86"/>
      <c r="F20" s="87"/>
      <c r="G20" s="81"/>
      <c r="H20" s="16"/>
      <c r="I20" s="19"/>
      <c r="J20" s="16"/>
      <c r="K20" s="16"/>
      <c r="L20" s="16"/>
      <c r="M20" s="16"/>
      <c r="N20" s="16"/>
      <c r="O20" s="16"/>
      <c r="P20" s="16"/>
    </row>
    <row r="21" spans="1:16" s="16" customFormat="1" ht="7.5" customHeight="1">
      <c r="A21" s="35"/>
      <c r="I21" s="19"/>
    </row>
    <row r="22" spans="1:16" s="16" customFormat="1" ht="23.25" customHeight="1">
      <c r="A22" s="62" t="s">
        <v>29</v>
      </c>
      <c r="B22" s="62"/>
      <c r="C22" s="62"/>
      <c r="D22" s="62"/>
      <c r="E22" s="62"/>
      <c r="F22" s="62"/>
      <c r="G22" s="62"/>
      <c r="I22" s="19"/>
    </row>
    <row r="23" spans="1:16" ht="21" customHeight="1">
      <c r="A23" s="15" t="s">
        <v>30</v>
      </c>
      <c r="B23" s="36" t="s">
        <v>31</v>
      </c>
      <c r="C23" s="35" t="s">
        <v>32</v>
      </c>
      <c r="D23" s="63" t="s">
        <v>33</v>
      </c>
      <c r="E23" s="63"/>
      <c r="F23" s="63"/>
      <c r="G23" s="64"/>
      <c r="H23" s="16"/>
      <c r="I23" s="19" t="s">
        <v>33</v>
      </c>
      <c r="J23" s="16"/>
      <c r="K23" s="16"/>
      <c r="L23" s="16"/>
      <c r="M23" s="16"/>
      <c r="N23" s="16"/>
      <c r="O23" s="16"/>
      <c r="P23" s="16"/>
    </row>
    <row r="24" spans="1:16" ht="21" customHeight="1">
      <c r="A24" s="15" t="s">
        <v>34</v>
      </c>
      <c r="B24" s="37" t="s">
        <v>35</v>
      </c>
      <c r="C24" s="38" t="s">
        <v>32</v>
      </c>
      <c r="D24" s="63" t="s">
        <v>33</v>
      </c>
      <c r="E24" s="63"/>
      <c r="F24" s="63"/>
      <c r="G24" s="64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21" customHeight="1">
      <c r="A25" s="15" t="s">
        <v>36</v>
      </c>
      <c r="B25" s="39" t="s">
        <v>37</v>
      </c>
      <c r="C25" s="40" t="s">
        <v>32</v>
      </c>
      <c r="D25" s="63" t="s">
        <v>33</v>
      </c>
      <c r="E25" s="63"/>
      <c r="F25" s="63"/>
      <c r="G25" s="64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5.75" customHeight="1">
      <c r="A26" s="12"/>
      <c r="B26" s="65" t="s">
        <v>38</v>
      </c>
      <c r="C26" s="66"/>
      <c r="D26" s="66"/>
      <c r="E26" s="66"/>
      <c r="F26" s="66"/>
      <c r="G26" s="67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8.75" customHeight="1">
      <c r="A27" s="68" t="s">
        <v>39</v>
      </c>
      <c r="B27" s="41">
        <f ca="1">YEAR(A2)-1</f>
        <v>2022</v>
      </c>
      <c r="C27" s="42">
        <f ca="1">B27-1</f>
        <v>2021</v>
      </c>
      <c r="D27" s="42">
        <f ca="1">C27-1</f>
        <v>2020</v>
      </c>
      <c r="E27" s="42">
        <f t="shared" ref="E27:F27" ca="1" si="0">D27-1</f>
        <v>2019</v>
      </c>
      <c r="F27" s="42">
        <f t="shared" ca="1" si="0"/>
        <v>2018</v>
      </c>
      <c r="G27" s="43" t="s">
        <v>40</v>
      </c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24" customHeight="1">
      <c r="A28" s="69"/>
      <c r="B28" s="4" t="s">
        <v>41</v>
      </c>
      <c r="C28" s="5" t="s">
        <v>41</v>
      </c>
      <c r="D28" s="5" t="s">
        <v>41</v>
      </c>
      <c r="E28" s="5" t="s">
        <v>41</v>
      </c>
      <c r="F28" s="5" t="s">
        <v>41</v>
      </c>
      <c r="G28" s="7">
        <f>SUM(B28:F28)</f>
        <v>0</v>
      </c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4" customHeight="1">
      <c r="A29" s="55" t="s">
        <v>42</v>
      </c>
      <c r="B29" s="58" t="s">
        <v>43</v>
      </c>
      <c r="C29" s="59"/>
      <c r="D29" s="59"/>
      <c r="E29" s="59"/>
      <c r="F29" s="59"/>
      <c r="G29" s="60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9.5" customHeight="1">
      <c r="A30" s="56"/>
      <c r="B30" s="50" t="s">
        <v>65</v>
      </c>
      <c r="C30" s="51"/>
      <c r="D30" s="51"/>
      <c r="E30" s="51"/>
      <c r="F30" s="51"/>
      <c r="G30" s="52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9.5" customHeight="1">
      <c r="A31" s="56"/>
      <c r="B31" s="50" t="s">
        <v>66</v>
      </c>
      <c r="C31" s="51"/>
      <c r="D31" s="51"/>
      <c r="E31" s="51"/>
      <c r="F31" s="51"/>
      <c r="G31" s="52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9.5" customHeight="1">
      <c r="A32" s="56"/>
      <c r="B32" s="50"/>
      <c r="C32" s="51"/>
      <c r="D32" s="51"/>
      <c r="E32" s="51"/>
      <c r="F32" s="51"/>
      <c r="G32" s="52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19.5" customHeight="1">
      <c r="A33" s="57"/>
      <c r="B33" s="61"/>
      <c r="C33" s="61"/>
      <c r="D33" s="61"/>
      <c r="E33" s="61"/>
      <c r="F33" s="61"/>
      <c r="G33" s="61"/>
      <c r="H33" s="16"/>
      <c r="I33" s="16"/>
      <c r="J33" s="16"/>
      <c r="K33" s="16"/>
      <c r="L33" s="16"/>
      <c r="M33" s="16"/>
      <c r="N33" s="16"/>
      <c r="O33" s="16"/>
      <c r="P33" s="16"/>
    </row>
    <row r="34" spans="1:16" s="16" customFormat="1">
      <c r="A34" s="35"/>
      <c r="B34" s="16" t="s">
        <v>44</v>
      </c>
    </row>
    <row r="35" spans="1:16" s="16" customFormat="1" ht="4.5" customHeight="1">
      <c r="A35" s="35"/>
    </row>
    <row r="36" spans="1:16" s="16" customFormat="1" ht="31.5" customHeight="1">
      <c r="A36" s="35"/>
      <c r="D36" s="9" t="s">
        <v>45</v>
      </c>
      <c r="E36" s="9"/>
      <c r="F36" s="9" t="s">
        <v>46</v>
      </c>
      <c r="G36" s="44"/>
    </row>
    <row r="37" spans="1:16" s="16" customFormat="1" ht="6" customHeight="1">
      <c r="A37" s="35"/>
    </row>
    <row r="38" spans="1:16" s="16" customFormat="1">
      <c r="A38" s="35"/>
    </row>
    <row r="39" spans="1:16" s="16" customFormat="1">
      <c r="A39" s="35"/>
    </row>
    <row r="40" spans="1:16" s="16" customFormat="1">
      <c r="A40" s="35"/>
    </row>
    <row r="41" spans="1:16" s="16" customFormat="1">
      <c r="A41" s="35"/>
    </row>
  </sheetData>
  <mergeCells count="38">
    <mergeCell ref="B5:F5"/>
    <mergeCell ref="A1:C1"/>
    <mergeCell ref="B2:C2"/>
    <mergeCell ref="B3:D3"/>
    <mergeCell ref="E3:G3"/>
    <mergeCell ref="B4:D4"/>
    <mergeCell ref="A22:G22"/>
    <mergeCell ref="D23:G23"/>
    <mergeCell ref="B6:F6"/>
    <mergeCell ref="B7:E7"/>
    <mergeCell ref="C8:E8"/>
    <mergeCell ref="A9:A11"/>
    <mergeCell ref="C9:F9"/>
    <mergeCell ref="C10:F10"/>
    <mergeCell ref="C11:F11"/>
    <mergeCell ref="B17:F17"/>
    <mergeCell ref="G17:G20"/>
    <mergeCell ref="C18:F18"/>
    <mergeCell ref="C19:F19"/>
    <mergeCell ref="C20:F20"/>
    <mergeCell ref="C13:F13"/>
    <mergeCell ref="C14:G14"/>
    <mergeCell ref="A15:A16"/>
    <mergeCell ref="B15:G15"/>
    <mergeCell ref="C16:G16"/>
    <mergeCell ref="G9:G13"/>
    <mergeCell ref="A12:A14"/>
    <mergeCell ref="C12:F12"/>
    <mergeCell ref="D24:G24"/>
    <mergeCell ref="D25:G25"/>
    <mergeCell ref="B26:G26"/>
    <mergeCell ref="A29:A33"/>
    <mergeCell ref="B29:G29"/>
    <mergeCell ref="B30:G30"/>
    <mergeCell ref="B31:G31"/>
    <mergeCell ref="B32:G32"/>
    <mergeCell ref="B33:G33"/>
    <mergeCell ref="A27:A28"/>
  </mergeCells>
  <phoneticPr fontId="4"/>
  <conditionalFormatting sqref="B2">
    <cfRule type="cellIs" dxfId="30" priority="6" operator="equal">
      <formula>""</formula>
    </cfRule>
  </conditionalFormatting>
  <conditionalFormatting sqref="B9">
    <cfRule type="cellIs" dxfId="29" priority="11" operator="equal">
      <formula>"〒"</formula>
    </cfRule>
  </conditionalFormatting>
  <conditionalFormatting sqref="B15 B7:E7 B5:F6 B17:F17 C18 C8:E8 C12:F13 C14:G14">
    <cfRule type="cellIs" dxfId="28" priority="13" operator="equal">
      <formula>""</formula>
    </cfRule>
  </conditionalFormatting>
  <conditionalFormatting sqref="B28">
    <cfRule type="cellIs" dxfId="27" priority="20" operator="between">
      <formula>0</formula>
      <formula>1000</formula>
    </cfRule>
    <cfRule type="expression" dxfId="26" priority="21">
      <formula>E3="移籍（他府県）"</formula>
    </cfRule>
    <cfRule type="expression" dxfId="25" priority="22">
      <formula>E3="移籍（学連）"</formula>
    </cfRule>
  </conditionalFormatting>
  <conditionalFormatting sqref="B30:G33">
    <cfRule type="cellIs" dxfId="24" priority="8" operator="equal">
      <formula>""</formula>
    </cfRule>
  </conditionalFormatting>
  <conditionalFormatting sqref="C9:F9">
    <cfRule type="cellIs" dxfId="23" priority="10" operator="equal">
      <formula>""</formula>
    </cfRule>
  </conditionalFormatting>
  <conditionalFormatting sqref="C10:F11 C19:F20 C16:G16">
    <cfRule type="cellIs" dxfId="22" priority="7" operator="equal">
      <formula>""</formula>
    </cfRule>
  </conditionalFormatting>
  <conditionalFormatting sqref="D23">
    <cfRule type="expression" dxfId="21" priority="23">
      <formula>E3="移籍（他府県）"</formula>
    </cfRule>
    <cfRule type="expression" dxfId="20" priority="24">
      <formula>E3="移籍（学連）"</formula>
    </cfRule>
  </conditionalFormatting>
  <conditionalFormatting sqref="D24">
    <cfRule type="expression" dxfId="19" priority="27">
      <formula>E3="移籍（学連）"</formula>
    </cfRule>
    <cfRule type="expression" dxfId="18" priority="28">
      <formula>E3="移籍（他府県）"</formula>
    </cfRule>
  </conditionalFormatting>
  <conditionalFormatting sqref="D25">
    <cfRule type="expression" dxfId="17" priority="31">
      <formula>E3="移籍（他府県）"</formula>
    </cfRule>
    <cfRule type="expression" dxfId="16" priority="32">
      <formula>E3="移籍（学連）"</formula>
    </cfRule>
  </conditionalFormatting>
  <conditionalFormatting sqref="E3">
    <cfRule type="cellIs" dxfId="15" priority="9" operator="equal">
      <formula>""</formula>
    </cfRule>
    <cfRule type="cellIs" dxfId="14" priority="12" operator="equal">
      <formula>"新規　　移籍（学連・他府県）"</formula>
    </cfRule>
  </conditionalFormatting>
  <conditionalFormatting sqref="E23">
    <cfRule type="expression" dxfId="13" priority="25">
      <formula>#REF!="移籍（他府県）"</formula>
    </cfRule>
    <cfRule type="expression" dxfId="12" priority="26">
      <formula>#REF!="移籍（学連）"</formula>
    </cfRule>
  </conditionalFormatting>
  <conditionalFormatting sqref="E24">
    <cfRule type="expression" dxfId="11" priority="29">
      <formula>#REF!="移籍（学連）"</formula>
    </cfRule>
  </conditionalFormatting>
  <conditionalFormatting sqref="E24:E25">
    <cfRule type="expression" dxfId="10" priority="30">
      <formula>#REF!="移籍（他府県）"</formula>
    </cfRule>
  </conditionalFormatting>
  <conditionalFormatting sqref="E25">
    <cfRule type="expression" dxfId="9" priority="34">
      <formula>#REF!="移籍（学連）"</formula>
    </cfRule>
  </conditionalFormatting>
  <conditionalFormatting sqref="F23:G23">
    <cfRule type="expression" dxfId="8" priority="14">
      <formula>F3="移籍（他府県）"</formula>
    </cfRule>
    <cfRule type="expression" dxfId="7" priority="15">
      <formula>F3="移籍（学連）"</formula>
    </cfRule>
  </conditionalFormatting>
  <conditionalFormatting sqref="F24:G24">
    <cfRule type="expression" dxfId="6" priority="16">
      <formula>F3="移籍（学連）"</formula>
    </cfRule>
    <cfRule type="expression" dxfId="5" priority="17">
      <formula>F3="移籍（他府県）"</formula>
    </cfRule>
  </conditionalFormatting>
  <conditionalFormatting sqref="F25:G25">
    <cfRule type="expression" dxfId="4" priority="18">
      <formula>F3="移籍（他府県）"</formula>
    </cfRule>
    <cfRule type="expression" dxfId="3" priority="19">
      <formula>F3="移籍（学連）"</formula>
    </cfRule>
  </conditionalFormatting>
  <conditionalFormatting sqref="G6:G7">
    <cfRule type="cellIs" dxfId="2" priority="5" operator="equal">
      <formula>""</formula>
    </cfRule>
  </conditionalFormatting>
  <conditionalFormatting sqref="B3">
    <cfRule type="cellIs" dxfId="1" priority="1" operator="equal">
      <formula>""</formula>
    </cfRule>
    <cfRule type="cellIs" dxfId="0" priority="2" operator="equal">
      <formula>"４月９日（日）ＹS長居＆ＹＦ長居,６月１７日（土）万博"</formula>
    </cfRule>
  </conditionalFormatting>
  <dataValidations count="21">
    <dataValidation type="list" allowBlank="1" showInputMessage="1" promptTitle="新規受講者？　移籍（学連）？　移籍（他府県）？" prompt="プルダウンリストの３つの中から選択して下さい" sqref="E3:G3" xr:uid="{360D96F3-5B69-4787-A467-CD43D84AAC16}">
      <formula1>"新規,移籍（学連）,移籍（他府県）"</formula1>
    </dataValidation>
    <dataValidation imeMode="disabled" allowBlank="1" showInputMessage="1" showErrorMessage="1" promptTitle="申請日の記入" prompt="入力例：4/30" sqref="B2" xr:uid="{81DADCE4-A7FD-429A-82A2-DD50B2346CB9}"/>
    <dataValidation type="date" operator="lessThan" allowBlank="1" showInputMessage="1" showErrorMessage="1" errorTitle="資格取得年月日" error="前年度より前のの年月日を入力_x000a_XXXX/XX/XX　で入力_x000a_" promptTitle="資格取得年月日" prompt="XXXX/X/X　で入力" sqref="D23:G23" xr:uid="{74BD0367-DB12-41D3-88B7-4D0205E84CBF}">
      <formula1>A2</formula1>
    </dataValidation>
    <dataValidation type="date" imeMode="disabled" operator="lessThanOrEqual" allowBlank="1" showInputMessage="1" showErrorMessage="1" errorTitle="生年月日" error="18歳（3月末日）に達した者_x000a_XXXX/XX/XX　の形式で入力" promptTitle="生年月日の入力" prompt="XXXX/XX/XX　の形式で入力願います" sqref="C8:E8" xr:uid="{610B88E3-04B4-4ACA-987C-B092DBBF88BC}">
      <formula1>A2-6596</formula1>
    </dataValidation>
    <dataValidation type="list" allowBlank="1" showInputMessage="1" sqref="G1" xr:uid="{B37CAF82-4B0F-4932-A6FD-B6012D83DC36}">
      <formula1>"Ｂ－,Ａ－,Ｓ－"</formula1>
    </dataValidation>
    <dataValidation allowBlank="1" showInputMessage="1" showErrorMessage="1" promptTitle="個人登録の方は" prompt="「大阪陸協」と入力願います" sqref="B7:E7" xr:uid="{598CFC28-674D-4D69-B261-79793D389F3C}"/>
    <dataValidation type="whole" imeMode="disabled" allowBlank="1" showInputMessage="1" showErrorMessage="1" errorTitle="無効な登録番号です" error="4桁までの数字を入力して下さい" promptTitle="登録番号は" prompt="1～9999の数字で半角入力願います" sqref="G7" xr:uid="{F7483A4A-79AB-46F5-AD1A-AF0CD29D50A1}">
      <formula1>1</formula1>
      <formula2>9999</formula2>
    </dataValidation>
    <dataValidation imeMode="halfKatakana" allowBlank="1" showInputMessage="1" showErrorMessage="1" promptTitle="ﾌﾘｶﾞﾅ入力" prompt="半角ｶﾅで入力_x000a_姓と名の間は半角スペース空ける" sqref="B5:F5" xr:uid="{0DAB58B8-890D-4C0A-BD8A-8B094812166B}"/>
    <dataValidation type="list" allowBlank="1" showInputMessage="1" showErrorMessage="1" errorTitle="性別記入" error="男　or　女　？" promptTitle="性別" prompt="男　or　女" sqref="G6" xr:uid="{C3E8F6FB-ECB9-42F4-9E60-70071620E426}">
      <formula1>"男,女"</formula1>
    </dataValidation>
    <dataValidation imeMode="halfAlpha" allowBlank="1" showInputMessage="1" showErrorMessage="1" sqref="C16:G16" xr:uid="{EC45F320-B8EF-4B65-8B9D-2421C7674851}"/>
    <dataValidation type="textLength" imeMode="disabled" allowBlank="1" showInputMessage="1" showErrorMessage="1" error="ﾊｲﾌﾝ「-」を付けて入力_x000a_固定電話がなければ携帯電話番号を入力" prompt="ﾊｲﾌﾝ「-」を付けて入力_x000a_固定電話がなければ携帯電話番号を入力" sqref="C12:F12" xr:uid="{6FDF37CD-5569-444A-9632-7B40B7FB6D12}">
      <formula1>11</formula1>
      <formula2>13</formula2>
    </dataValidation>
    <dataValidation type="textLength" imeMode="disabled" allowBlank="1" showInputMessage="1" showErrorMessage="1" error="ﾊｲﾌﾝ「-」を付けて入力_x000a_携帯電話がなければ固定電話番号等を入力" prompt="ﾊｲﾌﾝ「-」を付けて入力_x000a_携帯電話がなければ固定電話番号等を入力" sqref="C13:F13" xr:uid="{BF1FDBDF-1286-446B-AF3A-FDABFF096A3E}">
      <formula1>12</formula1>
      <formula2>13</formula2>
    </dataValidation>
    <dataValidation type="textLength" imeMode="halfAlpha" allowBlank="1" showInputMessage="1" showErrorMessage="1" errorTitle="郵便番号" error="ハイフンなしで7桁の数字を入力_x000a_" promptTitle="郵便番号" prompt="ハイフンなしで7桁の数字を入力_x000a_" sqref="B9" xr:uid="{7E0CC029-0D77-477C-AE08-89C732E21354}">
      <formula1>7</formula1>
      <formula2>10</formula2>
    </dataValidation>
    <dataValidation type="textLength" operator="greaterThanOrEqual" allowBlank="1" showInputMessage="1" showErrorMessage="1" errorTitle="現住所" error="都道府県名、区市町村名、番地等を入力" promptTitle="現住所" prompt="都道府県名、区市町村名、番地等を入力" sqref="C9:F9" xr:uid="{FE83DE3B-96CE-4E37-B119-257EBBA5DD57}">
      <formula1>7</formula1>
    </dataValidation>
    <dataValidation type="date" operator="greaterThanOrEqual" allowBlank="1" showInputMessage="1" showErrorMessage="1" errorTitle="Ａ級" error="Ｂ級を10年以上の経験者でかつ審判講習会、審判の実績による審査により承認された者" sqref="D24:G24" xr:uid="{2A23E7EF-C3B2-4FB8-BE03-8BE07D802F3E}">
      <formula1>D23+365*10</formula1>
    </dataValidation>
    <dataValidation type="whole" operator="greaterThanOrEqual" allowBlank="1" showInputMessage="1" showErrorMessage="1" errorTitle="S級" error="55歳以上でA級10年の経験者でかつ日本陸連から承認された者" promptTitle="Ｓ級" prompt="55歳以上でA級10年の経験者でかつ日本陸連から承認された者" sqref="D25:G25" xr:uid="{49DB0AA7-25D3-4DF7-A10B-7ADA81FEC79F}">
      <formula1>D24+365*10</formula1>
    </dataValidation>
    <dataValidation type="textLength" operator="greaterThanOrEqual" allowBlank="1" showInputMessage="1" showErrorMessage="1" errorTitle="氏名" error="姓名のフルネームで入力" promptTitle="氏名" prompt="姓名のフルネームで全角入力_x000a_姓と名の間は全角スペースで空けて下さい" sqref="B6:F6" xr:uid="{8CBC31DF-235F-4673-91C4-E04FA4E2B23A}">
      <formula1>2</formula1>
    </dataValidation>
    <dataValidation imeMode="disabled" allowBlank="1" showInputMessage="1" showErrorMessage="1" promptTitle="メールアドレス" prompt="メールアドレスを入力" sqref="C14:G14" xr:uid="{4DE59ED6-9ADC-45FE-95F5-A7592DFCEDC0}"/>
    <dataValidation allowBlank="1" showInputMessage="1" showErrorMessage="1" promptTitle="勤務先名" prompt="無職の方は「無職」「専業主婦」「定年退職」等を入力" sqref="B15:G15" xr:uid="{3267B782-886A-4E80-B67C-5CEC8908C590}"/>
    <dataValidation type="list" allowBlank="1" showInputMessage="1" sqref="C18:F20" xr:uid="{CD6D5F24-F13E-4D86-9987-232D928235E1}">
      <formula1>"アナウンサー,電光掲示係,記録,情報処理係,マーシャル,競技者係,表彰係,用器具係,監察員,写真判定員,スターター,出発係,周回記録,風力計測員,跳躍審判員,投てき審判員,科学計測員, 競歩審判員,マラソン等のロードレースの審判,医師"</formula1>
    </dataValidation>
    <dataValidation type="list" allowBlank="1" showInputMessage="1" promptTitle="４月９日（日）　or　６月１７日（土）？" prompt="受講希望日をプルダウンリストの２つの中から選択して下さい" sqref="B3:D3" xr:uid="{3D8B4566-7D35-418F-8509-2414554A3F4D}">
      <formula1>"４月９日（日）ＹS長居＆ＹＦ長居,６月１７日（土）万博"</formula1>
    </dataValidation>
  </dataValidations>
  <hyperlinks>
    <hyperlink ref="C14" r:id="rId1" xr:uid="{8C3E6373-984A-4793-AE8F-84BEFB80293E}"/>
  </hyperlinks>
  <printOptions horizontalCentered="1"/>
  <pageMargins left="0.47244094488188981" right="0.19685039370078741" top="0.35433070866141736" bottom="0.19685039370078741" header="0.31496062992125984" footer="0.31496062992125984"/>
  <pageSetup paperSize="9" scale="8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入力見本</vt:lpstr>
      <vt:lpstr>申込書!Print_Area</vt:lpstr>
      <vt:lpstr>入力見本!Print_Area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oaaa</dc:creator>
  <cp:lastModifiedBy>oaaa</cp:lastModifiedBy>
  <cp:lastPrinted>2023-03-11T08:25:36Z</cp:lastPrinted>
  <dcterms:created xsi:type="dcterms:W3CDTF">2021-03-04T00:43:16Z</dcterms:created>
  <dcterms:modified xsi:type="dcterms:W3CDTF">2023-03-17T03:46:17Z</dcterms:modified>
</cp:coreProperties>
</file>